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7 от 26.04.2024\"/>
    </mc:Choice>
  </mc:AlternateContent>
  <bookViews>
    <workbookView xWindow="0" yWindow="0" windowWidth="11400" windowHeight="5895" tabRatio="894" firstSheet="2" activeTab="9"/>
  </bookViews>
  <sheets>
    <sheet name="прил 6 ВМП" sheetId="60" r:id="rId1"/>
    <sheet name="прил 5 КС МЕР ОДА 2" sheetId="61" r:id="rId2"/>
    <sheet name="прил  4 ДС ЗПТ" sheetId="58" r:id="rId3"/>
    <sheet name="прил 3.2 ДИ МРТ" sheetId="59" r:id="rId4"/>
    <sheet name="прил 3.1 ДИ тест " sheetId="57" r:id="rId5"/>
    <sheet name="2.2 АПП ЗПТ" sheetId="56" r:id="rId6"/>
    <sheet name="прил 2.1 АПП неотлож" sheetId="55" r:id="rId7"/>
    <sheet name="прил 1.3 Подуш гин" sheetId="52" r:id="rId8"/>
    <sheet name="прил 1.2 Подуш стомат" sheetId="53" r:id="rId9"/>
    <sheet name="прил 1.1 Подуш тер" sheetId="54" r:id="rId10"/>
  </sheets>
  <definedNames>
    <definedName name="_xlnm._FilterDatabase" localSheetId="6" hidden="1">'прил 2.1 АПП неотлож'!$B$1:$B$44</definedName>
    <definedName name="_xlnm._FilterDatabase" localSheetId="3" hidden="1">'прил 3.2 ДИ МРТ'!$B$1:$B$20</definedName>
    <definedName name="_xlnm.Print_Area" localSheetId="2">'прил  4 ДС ЗПТ'!$A$1:$H$9</definedName>
    <definedName name="_xlnm.Print_Area" localSheetId="4">'прил 3.1 ДИ тест '!$A$1:$H$9</definedName>
    <definedName name="_xlnm.Print_Area" localSheetId="3">'прил 3.2 ДИ МРТ'!$A$1:$H$19</definedName>
    <definedName name="_xlnm.Print_Area" localSheetId="1">'прил 5 КС МЕР ОДА 2'!$A$1:$H$18</definedName>
  </definedNames>
  <calcPr calcId="162913"/>
</workbook>
</file>

<file path=xl/calcChain.xml><?xml version="1.0" encoding="utf-8"?>
<calcChain xmlns="http://schemas.openxmlformats.org/spreadsheetml/2006/main">
  <c r="H36" i="60" l="1"/>
  <c r="H38" i="60" s="1"/>
  <c r="G36" i="60"/>
  <c r="G38" i="60" s="1"/>
  <c r="F36" i="60"/>
  <c r="F38" i="60" s="1"/>
  <c r="E36" i="60"/>
  <c r="E38" i="60" s="1"/>
  <c r="D36" i="60"/>
  <c r="D38" i="60" s="1"/>
  <c r="C36" i="60"/>
  <c r="C38" i="60" s="1"/>
  <c r="H18" i="61" l="1"/>
  <c r="G18" i="61"/>
  <c r="F18" i="61"/>
  <c r="E18" i="61"/>
  <c r="D18" i="61"/>
  <c r="C18" i="61"/>
  <c r="H9" i="58" l="1"/>
  <c r="G9" i="58"/>
  <c r="H8" i="58"/>
  <c r="G8" i="58"/>
  <c r="H7" i="58"/>
  <c r="G7" i="58"/>
  <c r="H6" i="58"/>
  <c r="G6" i="58"/>
  <c r="H5" i="58"/>
  <c r="G5" i="58"/>
  <c r="H9" i="56" l="1"/>
  <c r="G9" i="56"/>
  <c r="F9" i="56"/>
  <c r="E9" i="56"/>
  <c r="D9" i="56"/>
  <c r="C9" i="56"/>
  <c r="B54" i="54" l="1"/>
  <c r="C53" i="54" l="1"/>
  <c r="C52" i="54"/>
  <c r="C51" i="54"/>
  <c r="C50" i="54"/>
</calcChain>
</file>

<file path=xl/sharedStrings.xml><?xml version="1.0" encoding="utf-8"?>
<sst xmlns="http://schemas.openxmlformats.org/spreadsheetml/2006/main" count="427" uniqueCount="178">
  <si>
    <t>ФГБОУ ВО ОрГМУ Минздрава России</t>
  </si>
  <si>
    <t>ГАУЗ «ДГКБ» г. Оренбурга</t>
  </si>
  <si>
    <t>ГАУЗ «ОМПЦ»</t>
  </si>
  <si>
    <t>ГАУЗ «ДГБ» г. Орска</t>
  </si>
  <si>
    <t>ГАУЗ «СП» г. Орска</t>
  </si>
  <si>
    <t>ГАУЗ «ДГБ» г.Новотроицка</t>
  </si>
  <si>
    <t>ГАУЗ «СП» г.Новотроицка</t>
  </si>
  <si>
    <t>ГБУЗ «ГБ» г.Медногорска</t>
  </si>
  <si>
    <t>ГАУЗ «СП» г.Бугуруслана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</si>
  <si>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</si>
  <si>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</si>
  <si>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</si>
  <si>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</si>
  <si>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</si>
  <si>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</si>
  <si>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</si>
  <si>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</si>
  <si>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</si>
  <si>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</si>
  <si>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</si>
  <si>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</si>
  <si>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</si>
  <si>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</si>
  <si>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</si>
  <si>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</si>
  <si>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</si>
  <si>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</si>
  <si>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</si>
  <si>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</si>
  <si>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</si>
  <si>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</si>
  <si>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</si>
  <si>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</si>
  <si>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</si>
  <si>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</si>
  <si>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</si>
  <si>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</si>
  <si>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</si>
  <si>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</si>
  <si>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</si>
  <si>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«Лекарь»</t>
  </si>
  <si>
    <t>ООО «Нео-Дент»</t>
  </si>
  <si>
    <t>ООО «КАМАЮН»</t>
  </si>
  <si>
    <t>ООО «РадаДент плюс»</t>
  </si>
  <si>
    <t>ООО «Кристалл - Дент»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</si>
  <si>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</si>
  <si>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</si>
  <si>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</si>
  <si>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</si>
  <si>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</si>
  <si>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</si>
  <si>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</si>
  <si>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«Дент Арт»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</si>
  <si>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</si>
  <si>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</si>
  <si>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</si>
  <si>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</si>
  <si>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</si>
  <si>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</si>
  <si>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</si>
  <si>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ГАУЗ «БСМП» г.Новотроицка</t>
  </si>
  <si>
    <t>ООО «МедиСтом»</t>
  </si>
  <si>
    <t>ГАУЗ «ББСМП им. академика Н.А. Семашко»</t>
  </si>
  <si>
    <t>ООО «Стома+»</t>
  </si>
  <si>
    <t>ГАУЗ «ООБ № 3»</t>
  </si>
  <si>
    <t>ГАУЗ «OOКБ № 2»</t>
  </si>
  <si>
    <t>ГБУЗ «ОКПЦ»</t>
  </si>
  <si>
    <t>ГАУЗ «ООКСП»</t>
  </si>
  <si>
    <t>ГАУЗ «ГКБ № 1» г.Оренбурга</t>
  </si>
  <si>
    <t>ГАУЗ «ГКБ им. Н.И. Пирогова» г.Оренбурга</t>
  </si>
  <si>
    <t>ГБУЗ «Абдулинская МБ»</t>
  </si>
  <si>
    <t>ГБУЗ «Восточная территориальная МБ»</t>
  </si>
  <si>
    <t>ГАУЗ «Соль-Илецкая МБ»</t>
  </si>
  <si>
    <t>ГБУЗ «Сорочинская МБ»</t>
  </si>
  <si>
    <t>ГБУЗ «ГБ» г.Бугуруслана</t>
  </si>
  <si>
    <t>ООО «Поликлиника «Полимедика Оренбург»</t>
  </si>
  <si>
    <t>ГАУЗ «ГБ» г. Орска</t>
  </si>
  <si>
    <t>МО</t>
  </si>
  <si>
    <t>Численность прикрепленного населения на 1 число месяца</t>
  </si>
  <si>
    <t>Гарантированная часть</t>
  </si>
  <si>
    <t>Итого по области</t>
  </si>
  <si>
    <t>Расчет лимитов подушевого финансирования первичной медико-санитарной помощи по профилю 'терапия'  на Апрель 2024 года</t>
  </si>
  <si>
    <t>Расчет лимитов подушевого финансирования первичной медико-санитарной помощи по профилю 'стоматология'  на Апрель 2024 года</t>
  </si>
  <si>
    <t>Расчет лимитов подушевого финансирования первичной медико-санитарной помощи по профилю 'гинекология'  на Апрель 2024 года</t>
  </si>
  <si>
    <t>с 01.04 по 09.04.24 включительно</t>
  </si>
  <si>
    <t xml:space="preserve">в т.ч. </t>
  </si>
  <si>
    <t>с 10.04 по 30.04.24 включительно</t>
  </si>
  <si>
    <t>Приложение 1.1 к протоколу заседания  
Комиссии по разработке ТП ОМС № 7 от 26.04.2024 г</t>
  </si>
  <si>
    <t>Приложение 1.2 к протоколу заседания  
Комиссии по разработке ТП ОМС № 7 от 26.04.2024 г</t>
  </si>
  <si>
    <t>Приложение 1.3 к протоколу заседания  
Комиссии по разработке ТП ОМС № 7 от 26.04.2024 г</t>
  </si>
  <si>
    <t>560267</t>
  </si>
  <si>
    <t>Январь 2024 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</si>
  <si>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</si>
  <si>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</si>
  <si>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</si>
  <si>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</si>
  <si>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</si>
  <si>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</si>
  <si>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</si>
  <si>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</si>
  <si>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</si>
  <si>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</si>
  <si>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</si>
  <si>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>560020</t>
  </si>
  <si>
    <t>ГАУЗ «ООКЦХТ»</t>
  </si>
  <si>
    <t>560268</t>
  </si>
  <si>
    <t>Итог</t>
  </si>
  <si>
    <t>560214</t>
  </si>
  <si>
    <t>АПП ЗПТ</t>
  </si>
  <si>
    <t>МТР АПП обращения</t>
  </si>
  <si>
    <t>560144</t>
  </si>
  <si>
    <t>ГБУЗ «ООКСПК»</t>
  </si>
  <si>
    <t>560207</t>
  </si>
  <si>
    <t>ООО «Б. Браун Авитум Руссланд Клиникс»</t>
  </si>
  <si>
    <t>Код МОЕР</t>
  </si>
  <si>
    <t xml:space="preserve">Утверждено на 2024г. </t>
  </si>
  <si>
    <t xml:space="preserve">Корректировка </t>
  </si>
  <si>
    <t>Утвердить  с учетом корректировки</t>
  </si>
  <si>
    <t>Сумма, руб.</t>
  </si>
  <si>
    <t>МО/Вид помощи/Период</t>
  </si>
  <si>
    <t>ЗС</t>
  </si>
  <si>
    <t>Приложение 2.1 к протоколу заседания  
Комиссии по разработке ТП ОМС № 7 от 26.04.2024 г</t>
  </si>
  <si>
    <t xml:space="preserve">Корректировка объемов предоставления амбулаторной медицинской помощи по блоку "АПП неотлож" на 2024г.  </t>
  </si>
  <si>
    <t>Приложение 2.2 к протоколу заседания  
Комиссии по разработке ТП ОМС № 7 от 26.04.2024 г</t>
  </si>
  <si>
    <t xml:space="preserve">Корректировка объемов предоставления амбулаторной медицинской помощи по блоку "АПП ЗПТ" на 2024г.  </t>
  </si>
  <si>
    <t>Корректировка</t>
  </si>
  <si>
    <t>Утвердить с учетом корректировки</t>
  </si>
  <si>
    <t>Сумма, в руб.</t>
  </si>
  <si>
    <t>количество исследований</t>
  </si>
  <si>
    <t>Утверждено на 2024 год</t>
  </si>
  <si>
    <t>Корректировка объемов амбулаторных диагностических исследований "ДИ тест COV" в рамках программы ОМС на 2024г.</t>
  </si>
  <si>
    <t>КОД МОЕР</t>
  </si>
  <si>
    <t xml:space="preserve">Утверждено на 2024 г. </t>
  </si>
  <si>
    <t>Сумма</t>
  </si>
  <si>
    <t xml:space="preserve">Корректировка объемов предоставления стационарозамещающей медицинской помощи по блоку "ДС ЗПТ"  на 2024г. </t>
  </si>
  <si>
    <t>Приложение 4 к протоколу заседания  
Комиссии по разработке ТП ОМС № 7 от 26.04.2024 г</t>
  </si>
  <si>
    <t>560008</t>
  </si>
  <si>
    <t>ГАУЗ «ООД»</t>
  </si>
  <si>
    <t>560325</t>
  </si>
  <si>
    <t>560199</t>
  </si>
  <si>
    <t>ООО «СОВРЕМЕННАЯ МРТ-ДИАГНОСТИКА»</t>
  </si>
  <si>
    <t>560258</t>
  </si>
  <si>
    <t>ООО «МИБС-Оренбург»</t>
  </si>
  <si>
    <t>560203</t>
  </si>
  <si>
    <t>ООО «МК Томография»</t>
  </si>
  <si>
    <t>560323</t>
  </si>
  <si>
    <t>ООО «МРТ-Диагностика»</t>
  </si>
  <si>
    <t>560200</t>
  </si>
  <si>
    <t>ООО «КЛИНИКА ЭКСПЕРТ ОРЕНБУРГ»</t>
  </si>
  <si>
    <t>Корректировка объемов амбулаторных диагностических исследований "ДИ МРТ" в рамках программы ОМС на 2024г.</t>
  </si>
  <si>
    <t>Приложение 3.2 к протоколу заседания  
Комиссии по разработке ТП ОМС № 7 от 26.04.2024 г</t>
  </si>
  <si>
    <t>Приложение 3.1 к протоколу заседания  
Комиссии по разработке ТП ОМС № 7 от 26.04.2024 г</t>
  </si>
  <si>
    <t>560263</t>
  </si>
  <si>
    <t>ГАУЗ «ОЦМР»</t>
  </si>
  <si>
    <t xml:space="preserve">Корректировка объемов предоставления стационарной медицинской помощи по блоку "КС МЕР ОДА 2"  на 2024г. </t>
  </si>
  <si>
    <t>Приложение 5 к протоколу заседания  
Комиссии по разработке ТП ОМС № 7 от 26.04.2024 г</t>
  </si>
  <si>
    <t>МО/Период</t>
  </si>
  <si>
    <t>МО/период</t>
  </si>
  <si>
    <t>МТР</t>
  </si>
  <si>
    <t>Утверждено на 2024г.</t>
  </si>
  <si>
    <t>Утвердить с учётом корректировки</t>
  </si>
  <si>
    <t xml:space="preserve">Корректировка объемов предоставления высокотехнологичной медицинской помощи на 2024г. </t>
  </si>
  <si>
    <t>Приложение 6 к протоколу заседания  
Комиссии по разработке ТП ОМС № 7 от 26.04.2024 г</t>
  </si>
  <si>
    <t>Итого</t>
  </si>
  <si>
    <t>ВМП Оториноларингология 27</t>
  </si>
  <si>
    <t>ВМП Оториноларингология 28</t>
  </si>
  <si>
    <t>ВМП Оториноларингология 29</t>
  </si>
  <si>
    <t>ВМП Торакальная хирургия 65</t>
  </si>
  <si>
    <t>ВМП Торакальная хирургия 66</t>
  </si>
  <si>
    <t>ВМП Сердечно-сосудистая хирургия 43</t>
  </si>
  <si>
    <t>ВМП Сердечно-сосудистая хирургия 46</t>
  </si>
  <si>
    <t>ВМП Сердечно-сосудистая хирургия 47</t>
  </si>
  <si>
    <t>ВМП Сердечно-сосудистая хирургия 49</t>
  </si>
  <si>
    <t>ВМП Сердечно-сосудистая хирургия 60</t>
  </si>
  <si>
    <t>560206</t>
  </si>
  <si>
    <t>МОЕР</t>
  </si>
  <si>
    <t>Всего</t>
  </si>
  <si>
    <t>МО/период/группа ВМП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</si>
</sst>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26" x14ac:knownFonts="1">
    <font>
      <sz val="8"/>
      <name val="Arial"/>
    </font>
    <font>
      <sz val="8"/>
      <color rgb="FF000000"/>
      <name val="Times New Roman"/>
      <family val="1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4"/>
    <xf numFmtId="0" fontId="2" fillId="0" borderId="4"/>
    <xf numFmtId="0" fontId="3" fillId="0" borderId="4"/>
    <xf numFmtId="0" fontId="2" fillId="0" borderId="4"/>
    <xf numFmtId="0" fontId="2" fillId="0" borderId="4"/>
    <xf numFmtId="0" fontId="2" fillId="0" borderId="4"/>
    <xf numFmtId="0" fontId="19" fillId="0" borderId="4"/>
  </cellStyleXfs>
  <cellXfs count="13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wrapText="1"/>
    </xf>
    <xf numFmtId="3" fontId="4" fillId="2" borderId="2" xfId="0" applyNumberFormat="1" applyFont="1" applyFill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right" vertical="center"/>
    </xf>
    <xf numFmtId="3" fontId="4" fillId="0" borderId="0" xfId="0" applyNumberFormat="1" applyFont="1" applyAlignment="1">
      <alignment horizontal="left"/>
    </xf>
    <xf numFmtId="0" fontId="4" fillId="3" borderId="5" xfId="0" applyFont="1" applyFill="1" applyBorder="1" applyAlignment="1">
      <alignment horizontal="left" wrapText="1"/>
    </xf>
    <xf numFmtId="3" fontId="4" fillId="3" borderId="2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left" wrapText="1"/>
    </xf>
    <xf numFmtId="3" fontId="4" fillId="3" borderId="1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 wrapText="1"/>
    </xf>
    <xf numFmtId="3" fontId="7" fillId="0" borderId="6" xfId="0" applyNumberFormat="1" applyFont="1" applyFill="1" applyBorder="1" applyAlignment="1">
      <alignment horizontal="right" vertical="center"/>
    </xf>
    <xf numFmtId="0" fontId="7" fillId="0" borderId="6" xfId="0" applyFont="1" applyBorder="1"/>
    <xf numFmtId="3" fontId="4" fillId="3" borderId="7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3" borderId="6" xfId="0" applyNumberFormat="1" applyFont="1" applyFill="1" applyBorder="1"/>
    <xf numFmtId="3" fontId="7" fillId="0" borderId="6" xfId="0" applyNumberFormat="1" applyFont="1" applyFill="1" applyBorder="1" applyAlignment="1">
      <alignment horizontal="left"/>
    </xf>
    <xf numFmtId="0" fontId="8" fillId="0" borderId="0" xfId="0" applyFont="1"/>
    <xf numFmtId="0" fontId="9" fillId="0" borderId="0" xfId="0" applyFont="1"/>
    <xf numFmtId="0" fontId="1" fillId="0" borderId="4" xfId="0" applyFont="1" applyBorder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Font="1" applyAlignment="1">
      <alignment vertical="center" wrapText="1"/>
    </xf>
    <xf numFmtId="0" fontId="9" fillId="0" borderId="0" xfId="0" applyFont="1" applyFill="1"/>
    <xf numFmtId="0" fontId="14" fillId="0" borderId="6" xfId="0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wrapText="1"/>
    </xf>
    <xf numFmtId="3" fontId="9" fillId="0" borderId="6" xfId="5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4" fillId="0" borderId="4" xfId="1" applyFont="1"/>
    <xf numFmtId="0" fontId="16" fillId="0" borderId="4" xfId="1" applyFont="1" applyAlignment="1"/>
    <xf numFmtId="0" fontId="17" fillId="0" borderId="4" xfId="1" applyFont="1"/>
    <xf numFmtId="0" fontId="15" fillId="0" borderId="0" xfId="0" applyFont="1"/>
    <xf numFmtId="4" fontId="17" fillId="0" borderId="6" xfId="6" applyNumberFormat="1" applyFont="1" applyFill="1" applyBorder="1" applyAlignment="1">
      <alignment horizontal="center" vertical="center" wrapText="1"/>
    </xf>
    <xf numFmtId="0" fontId="17" fillId="0" borderId="6" xfId="1" applyFont="1" applyBorder="1"/>
    <xf numFmtId="0" fontId="20" fillId="0" borderId="0" xfId="0" applyFont="1" applyAlignment="1">
      <alignment vertical="top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top"/>
    </xf>
    <xf numFmtId="1" fontId="20" fillId="0" borderId="0" xfId="0" applyNumberFormat="1" applyFont="1" applyAlignment="1">
      <alignment horizontal="right"/>
    </xf>
    <xf numFmtId="0" fontId="21" fillId="4" borderId="6" xfId="0" applyFont="1" applyFill="1" applyBorder="1" applyAlignment="1">
      <alignment horizontal="left" vertical="top" wrapText="1"/>
    </xf>
    <xf numFmtId="4" fontId="21" fillId="4" borderId="6" xfId="0" applyNumberFormat="1" applyFont="1" applyFill="1" applyBorder="1" applyAlignment="1">
      <alignment horizontal="right" vertical="top" wrapText="1"/>
    </xf>
    <xf numFmtId="1" fontId="21" fillId="4" borderId="6" xfId="0" applyNumberFormat="1" applyFont="1" applyFill="1" applyBorder="1" applyAlignment="1">
      <alignment horizontal="right" vertical="top" wrapText="1"/>
    </xf>
    <xf numFmtId="3" fontId="21" fillId="4" borderId="6" xfId="0" applyNumberFormat="1" applyFont="1" applyFill="1" applyBorder="1" applyAlignment="1">
      <alignment horizontal="right" vertical="top" wrapText="1"/>
    </xf>
    <xf numFmtId="0" fontId="22" fillId="2" borderId="6" xfId="0" applyFont="1" applyFill="1" applyBorder="1" applyAlignment="1">
      <alignment horizontal="left" vertical="top" wrapText="1" indent="2"/>
    </xf>
    <xf numFmtId="0" fontId="22" fillId="2" borderId="6" xfId="0" applyFont="1" applyFill="1" applyBorder="1" applyAlignment="1">
      <alignment horizontal="left" vertical="top" wrapText="1"/>
    </xf>
    <xf numFmtId="4" fontId="22" fillId="2" borderId="6" xfId="0" applyNumberFormat="1" applyFont="1" applyFill="1" applyBorder="1" applyAlignment="1">
      <alignment horizontal="right" vertical="top" wrapText="1"/>
    </xf>
    <xf numFmtId="1" fontId="22" fillId="2" borderId="6" xfId="0" applyNumberFormat="1" applyFont="1" applyFill="1" applyBorder="1" applyAlignment="1">
      <alignment horizontal="right" vertical="top" wrapText="1"/>
    </xf>
    <xf numFmtId="3" fontId="22" fillId="2" borderId="6" xfId="0" applyNumberFormat="1" applyFont="1" applyFill="1" applyBorder="1" applyAlignment="1">
      <alignment horizontal="right" vertical="top" wrapText="1"/>
    </xf>
    <xf numFmtId="4" fontId="22" fillId="0" borderId="6" xfId="0" applyNumberFormat="1" applyFont="1" applyFill="1" applyBorder="1" applyAlignment="1">
      <alignment horizontal="right" vertical="top" wrapText="1"/>
    </xf>
    <xf numFmtId="1" fontId="22" fillId="0" borderId="6" xfId="0" applyNumberFormat="1" applyFont="1" applyFill="1" applyBorder="1" applyAlignment="1">
      <alignment horizontal="right" vertical="top" wrapText="1"/>
    </xf>
    <xf numFmtId="4" fontId="4" fillId="0" borderId="0" xfId="0" applyNumberFormat="1" applyFont="1" applyAlignment="1">
      <alignment horizontal="left"/>
    </xf>
    <xf numFmtId="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3" fillId="0" borderId="4" xfId="3" applyFont="1" applyFill="1"/>
    <xf numFmtId="0" fontId="23" fillId="0" borderId="4" xfId="3" applyFont="1"/>
    <xf numFmtId="3" fontId="22" fillId="0" borderId="6" xfId="0" applyNumberFormat="1" applyFont="1" applyFill="1" applyBorder="1" applyAlignment="1">
      <alignment horizontal="right" vertical="top" wrapText="1"/>
    </xf>
    <xf numFmtId="0" fontId="25" fillId="0" borderId="0" xfId="0" applyFont="1" applyAlignment="1">
      <alignment horizontal="left"/>
    </xf>
    <xf numFmtId="0" fontId="21" fillId="2" borderId="6" xfId="0" applyFont="1" applyFill="1" applyBorder="1" applyAlignment="1">
      <alignment horizontal="left" vertical="top" wrapText="1" indent="2"/>
    </xf>
    <xf numFmtId="0" fontId="21" fillId="2" borderId="6" xfId="0" applyFont="1" applyFill="1" applyBorder="1" applyAlignment="1">
      <alignment horizontal="left" vertical="top" wrapText="1"/>
    </xf>
    <xf numFmtId="0" fontId="21" fillId="2" borderId="6" xfId="0" applyFont="1" applyFill="1" applyBorder="1" applyAlignment="1">
      <alignment horizontal="left" vertical="top" wrapText="1" indent="1"/>
    </xf>
    <xf numFmtId="4" fontId="21" fillId="2" borderId="6" xfId="0" applyNumberFormat="1" applyFont="1" applyFill="1" applyBorder="1" applyAlignment="1">
      <alignment horizontal="right" vertical="top" wrapText="1"/>
    </xf>
    <xf numFmtId="1" fontId="21" fillId="2" borderId="6" xfId="0" applyNumberFormat="1" applyFont="1" applyFill="1" applyBorder="1" applyAlignment="1">
      <alignment horizontal="right" vertical="top" wrapText="1"/>
    </xf>
    <xf numFmtId="3" fontId="21" fillId="2" borderId="6" xfId="0" applyNumberFormat="1" applyFont="1" applyFill="1" applyBorder="1" applyAlignment="1">
      <alignment horizontal="right" vertical="top" wrapText="1"/>
    </xf>
    <xf numFmtId="4" fontId="21" fillId="0" borderId="6" xfId="0" applyNumberFormat="1" applyFont="1" applyFill="1" applyBorder="1" applyAlignment="1">
      <alignment horizontal="right" vertical="top" wrapText="1"/>
    </xf>
    <xf numFmtId="1" fontId="21" fillId="0" borderId="6" xfId="0" applyNumberFormat="1" applyFont="1" applyFill="1" applyBorder="1" applyAlignment="1">
      <alignment horizontal="right" vertical="top" wrapText="1"/>
    </xf>
    <xf numFmtId="0" fontId="22" fillId="5" borderId="6" xfId="0" applyFont="1" applyFill="1" applyBorder="1" applyAlignment="1">
      <alignment horizontal="left" vertical="top" wrapText="1" indent="3"/>
    </xf>
    <xf numFmtId="0" fontId="21" fillId="5" borderId="6" xfId="0" applyFont="1" applyFill="1" applyBorder="1" applyAlignment="1">
      <alignment horizontal="left" vertical="top" wrapText="1"/>
    </xf>
    <xf numFmtId="4" fontId="21" fillId="5" borderId="6" xfId="0" applyNumberFormat="1" applyFont="1" applyFill="1" applyBorder="1" applyAlignment="1">
      <alignment horizontal="right" vertical="top" wrapText="1"/>
    </xf>
    <xf numFmtId="1" fontId="21" fillId="5" borderId="6" xfId="0" applyNumberFormat="1" applyFont="1" applyFill="1" applyBorder="1" applyAlignment="1">
      <alignment horizontal="right" vertical="top" wrapText="1"/>
    </xf>
    <xf numFmtId="0" fontId="14" fillId="0" borderId="0" xfId="0" applyFont="1" applyAlignment="1">
      <alignment vertical="top"/>
    </xf>
    <xf numFmtId="4" fontId="13" fillId="0" borderId="6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top" wrapText="1"/>
    </xf>
    <xf numFmtId="4" fontId="11" fillId="3" borderId="6" xfId="0" applyNumberFormat="1" applyFont="1" applyFill="1" applyBorder="1" applyAlignment="1">
      <alignment horizontal="right" vertical="top" wrapText="1"/>
    </xf>
    <xf numFmtId="3" fontId="11" fillId="3" borderId="6" xfId="0" applyNumberFormat="1" applyFont="1" applyFill="1" applyBorder="1" applyAlignment="1">
      <alignment horizontal="right" vertical="top" wrapText="1"/>
    </xf>
    <xf numFmtId="0" fontId="11" fillId="0" borderId="6" xfId="0" applyFont="1" applyFill="1" applyBorder="1" applyAlignment="1">
      <alignment horizontal="left" vertical="top" wrapText="1" indent="1"/>
    </xf>
    <xf numFmtId="0" fontId="11" fillId="0" borderId="6" xfId="0" applyFont="1" applyFill="1" applyBorder="1" applyAlignment="1">
      <alignment horizontal="left" vertical="top" wrapText="1"/>
    </xf>
    <xf numFmtId="4" fontId="11" fillId="0" borderId="6" xfId="0" applyNumberFormat="1" applyFont="1" applyFill="1" applyBorder="1" applyAlignment="1">
      <alignment horizontal="right" vertical="top" wrapText="1"/>
    </xf>
    <xf numFmtId="1" fontId="11" fillId="0" borderId="6" xfId="0" applyNumberFormat="1" applyFont="1" applyFill="1" applyBorder="1" applyAlignment="1">
      <alignment horizontal="right" vertical="top" wrapText="1"/>
    </xf>
    <xf numFmtId="3" fontId="11" fillId="0" borderId="6" xfId="0" applyNumberFormat="1" applyFont="1" applyFill="1" applyBorder="1" applyAlignment="1">
      <alignment horizontal="right" vertical="top" wrapText="1"/>
    </xf>
    <xf numFmtId="0" fontId="13" fillId="0" borderId="6" xfId="0" applyFont="1" applyFill="1" applyBorder="1" applyAlignment="1">
      <alignment horizontal="left" vertical="top" wrapText="1" indent="2"/>
    </xf>
    <xf numFmtId="0" fontId="13" fillId="0" borderId="6" xfId="0" applyFont="1" applyFill="1" applyBorder="1" applyAlignment="1">
      <alignment horizontal="left" vertical="top" wrapText="1"/>
    </xf>
    <xf numFmtId="4" fontId="13" fillId="0" borderId="6" xfId="0" applyNumberFormat="1" applyFont="1" applyFill="1" applyBorder="1" applyAlignment="1">
      <alignment horizontal="right" vertical="top" wrapText="1"/>
    </xf>
    <xf numFmtId="1" fontId="13" fillId="0" borderId="6" xfId="0" applyNumberFormat="1" applyFont="1" applyFill="1" applyBorder="1" applyAlignment="1">
      <alignment horizontal="right" vertical="top" wrapText="1"/>
    </xf>
    <xf numFmtId="3" fontId="13" fillId="0" borderId="6" xfId="0" applyNumberFormat="1" applyFont="1" applyFill="1" applyBorder="1" applyAlignment="1">
      <alignment horizontal="right" vertical="top" wrapText="1"/>
    </xf>
    <xf numFmtId="0" fontId="13" fillId="2" borderId="6" xfId="0" applyFont="1" applyFill="1" applyBorder="1" applyAlignment="1">
      <alignment horizontal="left" vertical="top" wrapText="1" indent="2"/>
    </xf>
    <xf numFmtId="0" fontId="13" fillId="2" borderId="6" xfId="0" applyFont="1" applyFill="1" applyBorder="1" applyAlignment="1">
      <alignment horizontal="left" vertical="top" wrapText="1"/>
    </xf>
    <xf numFmtId="4" fontId="13" fillId="2" borderId="6" xfId="0" applyNumberFormat="1" applyFont="1" applyFill="1" applyBorder="1" applyAlignment="1">
      <alignment horizontal="right" vertical="top" wrapText="1"/>
    </xf>
    <xf numFmtId="1" fontId="13" fillId="2" borderId="6" xfId="0" applyNumberFormat="1" applyFont="1" applyFill="1" applyBorder="1" applyAlignment="1">
      <alignment horizontal="right" vertical="top" wrapText="1"/>
    </xf>
    <xf numFmtId="3" fontId="13" fillId="2" borderId="6" xfId="0" applyNumberFormat="1" applyFont="1" applyFill="1" applyBorder="1" applyAlignment="1">
      <alignment horizontal="right" vertical="top" wrapText="1"/>
    </xf>
    <xf numFmtId="0" fontId="11" fillId="3" borderId="6" xfId="0" applyFont="1" applyFill="1" applyBorder="1" applyAlignment="1">
      <alignment horizontal="left" vertical="top" wrapText="1" indent="2"/>
    </xf>
    <xf numFmtId="0" fontId="11" fillId="6" borderId="6" xfId="0" applyFont="1" applyFill="1" applyBorder="1" applyAlignment="1">
      <alignment horizontal="left" vertical="top" wrapText="1" indent="2"/>
    </xf>
    <xf numFmtId="0" fontId="11" fillId="6" borderId="6" xfId="0" applyFont="1" applyFill="1" applyBorder="1" applyAlignment="1">
      <alignment horizontal="left" vertical="top" wrapText="1"/>
    </xf>
    <xf numFmtId="4" fontId="11" fillId="6" borderId="6" xfId="0" applyNumberFormat="1" applyFont="1" applyFill="1" applyBorder="1" applyAlignment="1">
      <alignment horizontal="right" vertical="top" wrapText="1"/>
    </xf>
    <xf numFmtId="3" fontId="11" fillId="6" borderId="6" xfId="0" applyNumberFormat="1" applyFont="1" applyFill="1" applyBorder="1" applyAlignment="1">
      <alignment horizontal="right" vertical="top" wrapText="1"/>
    </xf>
    <xf numFmtId="4" fontId="11" fillId="7" borderId="6" xfId="0" applyNumberFormat="1" applyFont="1" applyFill="1" applyBorder="1" applyAlignment="1">
      <alignment horizontal="right" vertical="top" wrapText="1"/>
    </xf>
    <xf numFmtId="3" fontId="11" fillId="7" borderId="6" xfId="0" applyNumberFormat="1" applyFont="1" applyFill="1" applyBorder="1" applyAlignment="1">
      <alignment horizontal="right" vertical="top" wrapText="1"/>
    </xf>
    <xf numFmtId="0" fontId="11" fillId="6" borderId="6" xfId="0" applyFont="1" applyFill="1" applyBorder="1"/>
    <xf numFmtId="0" fontId="11" fillId="7" borderId="6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right" wrapText="1"/>
    </xf>
    <xf numFmtId="0" fontId="10" fillId="0" borderId="8" xfId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49" fontId="13" fillId="0" borderId="6" xfId="1" applyNumberFormat="1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left" vertical="top" wrapText="1"/>
    </xf>
    <xf numFmtId="0" fontId="17" fillId="0" borderId="13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49" fontId="18" fillId="0" borderId="6" xfId="1" applyNumberFormat="1" applyFont="1" applyFill="1" applyBorder="1" applyAlignment="1">
      <alignment horizontal="center" vertical="center" wrapText="1"/>
    </xf>
    <xf numFmtId="0" fontId="17" fillId="0" borderId="12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4" fontId="17" fillId="0" borderId="12" xfId="2" applyNumberFormat="1" applyFont="1" applyFill="1" applyBorder="1" applyAlignment="1">
      <alignment horizontal="center" vertical="center" wrapText="1"/>
    </xf>
    <xf numFmtId="4" fontId="17" fillId="0" borderId="9" xfId="2" applyNumberFormat="1" applyFont="1" applyFill="1" applyBorder="1" applyAlignment="1">
      <alignment horizontal="center" vertical="center" wrapText="1"/>
    </xf>
    <xf numFmtId="4" fontId="17" fillId="0" borderId="12" xfId="2" applyNumberFormat="1" applyFont="1" applyBorder="1" applyAlignment="1">
      <alignment horizontal="center" vertical="center" wrapText="1"/>
    </xf>
    <xf numFmtId="4" fontId="17" fillId="0" borderId="9" xfId="2" applyNumberFormat="1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12" fillId="0" borderId="12" xfId="4" applyNumberFormat="1" applyFont="1" applyFill="1" applyBorder="1" applyAlignment="1">
      <alignment horizontal="center" vertical="center" wrapText="1"/>
    </xf>
    <xf numFmtId="0" fontId="12" fillId="0" borderId="9" xfId="4" applyNumberFormat="1" applyFont="1" applyFill="1" applyBorder="1" applyAlignment="1">
      <alignment horizontal="center" vertical="center" wrapText="1"/>
    </xf>
    <xf numFmtId="0" fontId="12" fillId="0" borderId="12" xfId="5" applyNumberFormat="1" applyFont="1" applyFill="1" applyBorder="1" applyAlignment="1">
      <alignment horizontal="center" vertical="center" wrapText="1"/>
    </xf>
    <xf numFmtId="0" fontId="12" fillId="0" borderId="9" xfId="5" applyNumberFormat="1" applyFont="1" applyFill="1" applyBorder="1" applyAlignment="1">
      <alignment horizontal="center" vertical="center" wrapText="1"/>
    </xf>
    <xf numFmtId="0" fontId="12" fillId="0" borderId="6" xfId="4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164" fontId="13" fillId="0" borderId="6" xfId="3" applyNumberFormat="1" applyFont="1" applyFill="1" applyBorder="1" applyAlignment="1">
      <alignment horizontal="center" vertical="center" wrapText="1"/>
    </xf>
    <xf numFmtId="165" fontId="13" fillId="0" borderId="6" xfId="3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3"/>
    <cellStyle name="Обычный 2 2 2" xfId="2"/>
    <cellStyle name="Обычный 4" xfId="7"/>
    <cellStyle name="Обычный 8" xfId="1"/>
    <cellStyle name="Обычный_Лист1" xfId="5"/>
    <cellStyle name="Обычный_Лист2" xfId="6"/>
    <cellStyle name="Обычный_Лист4" xfId="4"/>
  </cellStyles>
  <dxfs count="0"/>
  <tableStyles count="0" defaultTableStyle="TableStyleMedium9" defaultPivotStyle="PivotStyleLight16"/>
  <colors>
    <mruColors>
      <color rgb="FFD6F5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BreakPreview" zoomScaleNormal="100" zoomScaleSheetLayoutView="100" workbookViewId="0">
      <selection activeCell="I35" sqref="I35"/>
    </sheetView>
  </sheetViews>
  <sheetFormatPr defaultRowHeight="15.75" outlineLevelRow="2" x14ac:dyDescent="0.25"/>
  <cols>
    <col min="1" max="1" width="15" style="40" customWidth="1"/>
    <col min="2" max="2" width="47.6640625" style="41" customWidth="1"/>
    <col min="3" max="3" width="17.33203125" style="40" customWidth="1"/>
    <col min="4" max="4" width="9.33203125" style="42" customWidth="1"/>
    <col min="5" max="5" width="18.33203125" style="43" customWidth="1"/>
    <col min="6" max="6" width="10.5" style="42" customWidth="1"/>
    <col min="7" max="7" width="18.1640625" style="43" customWidth="1"/>
    <col min="8" max="8" width="8.1640625" style="42" customWidth="1"/>
    <col min="9" max="9" width="23.33203125" style="40" customWidth="1"/>
    <col min="10" max="252" width="9.33203125" style="40"/>
    <col min="253" max="253" width="15" style="40" customWidth="1"/>
    <col min="254" max="254" width="47.6640625" style="40" customWidth="1"/>
    <col min="255" max="255" width="8.83203125" style="40" customWidth="1"/>
    <col min="256" max="256" width="22.6640625" style="40" customWidth="1"/>
    <col min="257" max="257" width="0" style="40" hidden="1" customWidth="1"/>
    <col min="258" max="258" width="10.5" style="40" customWidth="1"/>
    <col min="259" max="259" width="19.5" style="40" customWidth="1"/>
    <col min="260" max="260" width="0" style="40" hidden="1" customWidth="1"/>
    <col min="261" max="261" width="11" style="40" customWidth="1"/>
    <col min="262" max="262" width="22.6640625" style="40" customWidth="1"/>
    <col min="263" max="263" width="0" style="40" hidden="1" customWidth="1"/>
    <col min="264" max="264" width="8.1640625" style="40" customWidth="1"/>
    <col min="265" max="508" width="9.33203125" style="40"/>
    <col min="509" max="509" width="15" style="40" customWidth="1"/>
    <col min="510" max="510" width="47.6640625" style="40" customWidth="1"/>
    <col min="511" max="511" width="8.83203125" style="40" customWidth="1"/>
    <col min="512" max="512" width="22.6640625" style="40" customWidth="1"/>
    <col min="513" max="513" width="0" style="40" hidden="1" customWidth="1"/>
    <col min="514" max="514" width="10.5" style="40" customWidth="1"/>
    <col min="515" max="515" width="19.5" style="40" customWidth="1"/>
    <col min="516" max="516" width="0" style="40" hidden="1" customWidth="1"/>
    <col min="517" max="517" width="11" style="40" customWidth="1"/>
    <col min="518" max="518" width="22.6640625" style="40" customWidth="1"/>
    <col min="519" max="519" width="0" style="40" hidden="1" customWidth="1"/>
    <col min="520" max="520" width="8.1640625" style="40" customWidth="1"/>
    <col min="521" max="764" width="9.33203125" style="40"/>
    <col min="765" max="765" width="15" style="40" customWidth="1"/>
    <col min="766" max="766" width="47.6640625" style="40" customWidth="1"/>
    <col min="767" max="767" width="8.83203125" style="40" customWidth="1"/>
    <col min="768" max="768" width="22.6640625" style="40" customWidth="1"/>
    <col min="769" max="769" width="0" style="40" hidden="1" customWidth="1"/>
    <col min="770" max="770" width="10.5" style="40" customWidth="1"/>
    <col min="771" max="771" width="19.5" style="40" customWidth="1"/>
    <col min="772" max="772" width="0" style="40" hidden="1" customWidth="1"/>
    <col min="773" max="773" width="11" style="40" customWidth="1"/>
    <col min="774" max="774" width="22.6640625" style="40" customWidth="1"/>
    <col min="775" max="775" width="0" style="40" hidden="1" customWidth="1"/>
    <col min="776" max="776" width="8.1640625" style="40" customWidth="1"/>
    <col min="777" max="1020" width="9.33203125" style="40"/>
    <col min="1021" max="1021" width="15" style="40" customWidth="1"/>
    <col min="1022" max="1022" width="47.6640625" style="40" customWidth="1"/>
    <col min="1023" max="1023" width="8.83203125" style="40" customWidth="1"/>
    <col min="1024" max="1024" width="22.6640625" style="40" customWidth="1"/>
    <col min="1025" max="1025" width="0" style="40" hidden="1" customWidth="1"/>
    <col min="1026" max="1026" width="10.5" style="40" customWidth="1"/>
    <col min="1027" max="1027" width="19.5" style="40" customWidth="1"/>
    <col min="1028" max="1028" width="0" style="40" hidden="1" customWidth="1"/>
    <col min="1029" max="1029" width="11" style="40" customWidth="1"/>
    <col min="1030" max="1030" width="22.6640625" style="40" customWidth="1"/>
    <col min="1031" max="1031" width="0" style="40" hidden="1" customWidth="1"/>
    <col min="1032" max="1032" width="8.1640625" style="40" customWidth="1"/>
    <col min="1033" max="1276" width="9.33203125" style="40"/>
    <col min="1277" max="1277" width="15" style="40" customWidth="1"/>
    <col min="1278" max="1278" width="47.6640625" style="40" customWidth="1"/>
    <col min="1279" max="1279" width="8.83203125" style="40" customWidth="1"/>
    <col min="1280" max="1280" width="22.6640625" style="40" customWidth="1"/>
    <col min="1281" max="1281" width="0" style="40" hidden="1" customWidth="1"/>
    <col min="1282" max="1282" width="10.5" style="40" customWidth="1"/>
    <col min="1283" max="1283" width="19.5" style="40" customWidth="1"/>
    <col min="1284" max="1284" width="0" style="40" hidden="1" customWidth="1"/>
    <col min="1285" max="1285" width="11" style="40" customWidth="1"/>
    <col min="1286" max="1286" width="22.6640625" style="40" customWidth="1"/>
    <col min="1287" max="1287" width="0" style="40" hidden="1" customWidth="1"/>
    <col min="1288" max="1288" width="8.1640625" style="40" customWidth="1"/>
    <col min="1289" max="1532" width="9.33203125" style="40"/>
    <col min="1533" max="1533" width="15" style="40" customWidth="1"/>
    <col min="1534" max="1534" width="47.6640625" style="40" customWidth="1"/>
    <col min="1535" max="1535" width="8.83203125" style="40" customWidth="1"/>
    <col min="1536" max="1536" width="22.6640625" style="40" customWidth="1"/>
    <col min="1537" max="1537" width="0" style="40" hidden="1" customWidth="1"/>
    <col min="1538" max="1538" width="10.5" style="40" customWidth="1"/>
    <col min="1539" max="1539" width="19.5" style="40" customWidth="1"/>
    <col min="1540" max="1540" width="0" style="40" hidden="1" customWidth="1"/>
    <col min="1541" max="1541" width="11" style="40" customWidth="1"/>
    <col min="1542" max="1542" width="22.6640625" style="40" customWidth="1"/>
    <col min="1543" max="1543" width="0" style="40" hidden="1" customWidth="1"/>
    <col min="1544" max="1544" width="8.1640625" style="40" customWidth="1"/>
    <col min="1545" max="1788" width="9.33203125" style="40"/>
    <col min="1789" max="1789" width="15" style="40" customWidth="1"/>
    <col min="1790" max="1790" width="47.6640625" style="40" customWidth="1"/>
    <col min="1791" max="1791" width="8.83203125" style="40" customWidth="1"/>
    <col min="1792" max="1792" width="22.6640625" style="40" customWidth="1"/>
    <col min="1793" max="1793" width="0" style="40" hidden="1" customWidth="1"/>
    <col min="1794" max="1794" width="10.5" style="40" customWidth="1"/>
    <col min="1795" max="1795" width="19.5" style="40" customWidth="1"/>
    <col min="1796" max="1796" width="0" style="40" hidden="1" customWidth="1"/>
    <col min="1797" max="1797" width="11" style="40" customWidth="1"/>
    <col min="1798" max="1798" width="22.6640625" style="40" customWidth="1"/>
    <col min="1799" max="1799" width="0" style="40" hidden="1" customWidth="1"/>
    <col min="1800" max="1800" width="8.1640625" style="40" customWidth="1"/>
    <col min="1801" max="2044" width="9.33203125" style="40"/>
    <col min="2045" max="2045" width="15" style="40" customWidth="1"/>
    <col min="2046" max="2046" width="47.6640625" style="40" customWidth="1"/>
    <col min="2047" max="2047" width="8.83203125" style="40" customWidth="1"/>
    <col min="2048" max="2048" width="22.6640625" style="40" customWidth="1"/>
    <col min="2049" max="2049" width="0" style="40" hidden="1" customWidth="1"/>
    <col min="2050" max="2050" width="10.5" style="40" customWidth="1"/>
    <col min="2051" max="2051" width="19.5" style="40" customWidth="1"/>
    <col min="2052" max="2052" width="0" style="40" hidden="1" customWidth="1"/>
    <col min="2053" max="2053" width="11" style="40" customWidth="1"/>
    <col min="2054" max="2054" width="22.6640625" style="40" customWidth="1"/>
    <col min="2055" max="2055" width="0" style="40" hidden="1" customWidth="1"/>
    <col min="2056" max="2056" width="8.1640625" style="40" customWidth="1"/>
    <col min="2057" max="2300" width="9.33203125" style="40"/>
    <col min="2301" max="2301" width="15" style="40" customWidth="1"/>
    <col min="2302" max="2302" width="47.6640625" style="40" customWidth="1"/>
    <col min="2303" max="2303" width="8.83203125" style="40" customWidth="1"/>
    <col min="2304" max="2304" width="22.6640625" style="40" customWidth="1"/>
    <col min="2305" max="2305" width="0" style="40" hidden="1" customWidth="1"/>
    <col min="2306" max="2306" width="10.5" style="40" customWidth="1"/>
    <col min="2307" max="2307" width="19.5" style="40" customWidth="1"/>
    <col min="2308" max="2308" width="0" style="40" hidden="1" customWidth="1"/>
    <col min="2309" max="2309" width="11" style="40" customWidth="1"/>
    <col min="2310" max="2310" width="22.6640625" style="40" customWidth="1"/>
    <col min="2311" max="2311" width="0" style="40" hidden="1" customWidth="1"/>
    <col min="2312" max="2312" width="8.1640625" style="40" customWidth="1"/>
    <col min="2313" max="2556" width="9.33203125" style="40"/>
    <col min="2557" max="2557" width="15" style="40" customWidth="1"/>
    <col min="2558" max="2558" width="47.6640625" style="40" customWidth="1"/>
    <col min="2559" max="2559" width="8.83203125" style="40" customWidth="1"/>
    <col min="2560" max="2560" width="22.6640625" style="40" customWidth="1"/>
    <col min="2561" max="2561" width="0" style="40" hidden="1" customWidth="1"/>
    <col min="2562" max="2562" width="10.5" style="40" customWidth="1"/>
    <col min="2563" max="2563" width="19.5" style="40" customWidth="1"/>
    <col min="2564" max="2564" width="0" style="40" hidden="1" customWidth="1"/>
    <col min="2565" max="2565" width="11" style="40" customWidth="1"/>
    <col min="2566" max="2566" width="22.6640625" style="40" customWidth="1"/>
    <col min="2567" max="2567" width="0" style="40" hidden="1" customWidth="1"/>
    <col min="2568" max="2568" width="8.1640625" style="40" customWidth="1"/>
    <col min="2569" max="2812" width="9.33203125" style="40"/>
    <col min="2813" max="2813" width="15" style="40" customWidth="1"/>
    <col min="2814" max="2814" width="47.6640625" style="40" customWidth="1"/>
    <col min="2815" max="2815" width="8.83203125" style="40" customWidth="1"/>
    <col min="2816" max="2816" width="22.6640625" style="40" customWidth="1"/>
    <col min="2817" max="2817" width="0" style="40" hidden="1" customWidth="1"/>
    <col min="2818" max="2818" width="10.5" style="40" customWidth="1"/>
    <col min="2819" max="2819" width="19.5" style="40" customWidth="1"/>
    <col min="2820" max="2820" width="0" style="40" hidden="1" customWidth="1"/>
    <col min="2821" max="2821" width="11" style="40" customWidth="1"/>
    <col min="2822" max="2822" width="22.6640625" style="40" customWidth="1"/>
    <col min="2823" max="2823" width="0" style="40" hidden="1" customWidth="1"/>
    <col min="2824" max="2824" width="8.1640625" style="40" customWidth="1"/>
    <col min="2825" max="3068" width="9.33203125" style="40"/>
    <col min="3069" max="3069" width="15" style="40" customWidth="1"/>
    <col min="3070" max="3070" width="47.6640625" style="40" customWidth="1"/>
    <col min="3071" max="3071" width="8.83203125" style="40" customWidth="1"/>
    <col min="3072" max="3072" width="22.6640625" style="40" customWidth="1"/>
    <col min="3073" max="3073" width="0" style="40" hidden="1" customWidth="1"/>
    <col min="3074" max="3074" width="10.5" style="40" customWidth="1"/>
    <col min="3075" max="3075" width="19.5" style="40" customWidth="1"/>
    <col min="3076" max="3076" width="0" style="40" hidden="1" customWidth="1"/>
    <col min="3077" max="3077" width="11" style="40" customWidth="1"/>
    <col min="3078" max="3078" width="22.6640625" style="40" customWidth="1"/>
    <col min="3079" max="3079" width="0" style="40" hidden="1" customWidth="1"/>
    <col min="3080" max="3080" width="8.1640625" style="40" customWidth="1"/>
    <col min="3081" max="3324" width="9.33203125" style="40"/>
    <col min="3325" max="3325" width="15" style="40" customWidth="1"/>
    <col min="3326" max="3326" width="47.6640625" style="40" customWidth="1"/>
    <col min="3327" max="3327" width="8.83203125" style="40" customWidth="1"/>
    <col min="3328" max="3328" width="22.6640625" style="40" customWidth="1"/>
    <col min="3329" max="3329" width="0" style="40" hidden="1" customWidth="1"/>
    <col min="3330" max="3330" width="10.5" style="40" customWidth="1"/>
    <col min="3331" max="3331" width="19.5" style="40" customWidth="1"/>
    <col min="3332" max="3332" width="0" style="40" hidden="1" customWidth="1"/>
    <col min="3333" max="3333" width="11" style="40" customWidth="1"/>
    <col min="3334" max="3334" width="22.6640625" style="40" customWidth="1"/>
    <col min="3335" max="3335" width="0" style="40" hidden="1" customWidth="1"/>
    <col min="3336" max="3336" width="8.1640625" style="40" customWidth="1"/>
    <col min="3337" max="3580" width="9.33203125" style="40"/>
    <col min="3581" max="3581" width="15" style="40" customWidth="1"/>
    <col min="3582" max="3582" width="47.6640625" style="40" customWidth="1"/>
    <col min="3583" max="3583" width="8.83203125" style="40" customWidth="1"/>
    <col min="3584" max="3584" width="22.6640625" style="40" customWidth="1"/>
    <col min="3585" max="3585" width="0" style="40" hidden="1" customWidth="1"/>
    <col min="3586" max="3586" width="10.5" style="40" customWidth="1"/>
    <col min="3587" max="3587" width="19.5" style="40" customWidth="1"/>
    <col min="3588" max="3588" width="0" style="40" hidden="1" customWidth="1"/>
    <col min="3589" max="3589" width="11" style="40" customWidth="1"/>
    <col min="3590" max="3590" width="22.6640625" style="40" customWidth="1"/>
    <col min="3591" max="3591" width="0" style="40" hidden="1" customWidth="1"/>
    <col min="3592" max="3592" width="8.1640625" style="40" customWidth="1"/>
    <col min="3593" max="3836" width="9.33203125" style="40"/>
    <col min="3837" max="3837" width="15" style="40" customWidth="1"/>
    <col min="3838" max="3838" width="47.6640625" style="40" customWidth="1"/>
    <col min="3839" max="3839" width="8.83203125" style="40" customWidth="1"/>
    <col min="3840" max="3840" width="22.6640625" style="40" customWidth="1"/>
    <col min="3841" max="3841" width="0" style="40" hidden="1" customWidth="1"/>
    <col min="3842" max="3842" width="10.5" style="40" customWidth="1"/>
    <col min="3843" max="3843" width="19.5" style="40" customWidth="1"/>
    <col min="3844" max="3844" width="0" style="40" hidden="1" customWidth="1"/>
    <col min="3845" max="3845" width="11" style="40" customWidth="1"/>
    <col min="3846" max="3846" width="22.6640625" style="40" customWidth="1"/>
    <col min="3847" max="3847" width="0" style="40" hidden="1" customWidth="1"/>
    <col min="3848" max="3848" width="8.1640625" style="40" customWidth="1"/>
    <col min="3849" max="4092" width="9.33203125" style="40"/>
    <col min="4093" max="4093" width="15" style="40" customWidth="1"/>
    <col min="4094" max="4094" width="47.6640625" style="40" customWidth="1"/>
    <col min="4095" max="4095" width="8.83203125" style="40" customWidth="1"/>
    <col min="4096" max="4096" width="22.6640625" style="40" customWidth="1"/>
    <col min="4097" max="4097" width="0" style="40" hidden="1" customWidth="1"/>
    <col min="4098" max="4098" width="10.5" style="40" customWidth="1"/>
    <col min="4099" max="4099" width="19.5" style="40" customWidth="1"/>
    <col min="4100" max="4100" width="0" style="40" hidden="1" customWidth="1"/>
    <col min="4101" max="4101" width="11" style="40" customWidth="1"/>
    <col min="4102" max="4102" width="22.6640625" style="40" customWidth="1"/>
    <col min="4103" max="4103" width="0" style="40" hidden="1" customWidth="1"/>
    <col min="4104" max="4104" width="8.1640625" style="40" customWidth="1"/>
    <col min="4105" max="4348" width="9.33203125" style="40"/>
    <col min="4349" max="4349" width="15" style="40" customWidth="1"/>
    <col min="4350" max="4350" width="47.6640625" style="40" customWidth="1"/>
    <col min="4351" max="4351" width="8.83203125" style="40" customWidth="1"/>
    <col min="4352" max="4352" width="22.6640625" style="40" customWidth="1"/>
    <col min="4353" max="4353" width="0" style="40" hidden="1" customWidth="1"/>
    <col min="4354" max="4354" width="10.5" style="40" customWidth="1"/>
    <col min="4355" max="4355" width="19.5" style="40" customWidth="1"/>
    <col min="4356" max="4356" width="0" style="40" hidden="1" customWidth="1"/>
    <col min="4357" max="4357" width="11" style="40" customWidth="1"/>
    <col min="4358" max="4358" width="22.6640625" style="40" customWidth="1"/>
    <col min="4359" max="4359" width="0" style="40" hidden="1" customWidth="1"/>
    <col min="4360" max="4360" width="8.1640625" style="40" customWidth="1"/>
    <col min="4361" max="4604" width="9.33203125" style="40"/>
    <col min="4605" max="4605" width="15" style="40" customWidth="1"/>
    <col min="4606" max="4606" width="47.6640625" style="40" customWidth="1"/>
    <col min="4607" max="4607" width="8.83203125" style="40" customWidth="1"/>
    <col min="4608" max="4608" width="22.6640625" style="40" customWidth="1"/>
    <col min="4609" max="4609" width="0" style="40" hidden="1" customWidth="1"/>
    <col min="4610" max="4610" width="10.5" style="40" customWidth="1"/>
    <col min="4611" max="4611" width="19.5" style="40" customWidth="1"/>
    <col min="4612" max="4612" width="0" style="40" hidden="1" customWidth="1"/>
    <col min="4613" max="4613" width="11" style="40" customWidth="1"/>
    <col min="4614" max="4614" width="22.6640625" style="40" customWidth="1"/>
    <col min="4615" max="4615" width="0" style="40" hidden="1" customWidth="1"/>
    <col min="4616" max="4616" width="8.1640625" style="40" customWidth="1"/>
    <col min="4617" max="4860" width="9.33203125" style="40"/>
    <col min="4861" max="4861" width="15" style="40" customWidth="1"/>
    <col min="4862" max="4862" width="47.6640625" style="40" customWidth="1"/>
    <col min="4863" max="4863" width="8.83203125" style="40" customWidth="1"/>
    <col min="4864" max="4864" width="22.6640625" style="40" customWidth="1"/>
    <col min="4865" max="4865" width="0" style="40" hidden="1" customWidth="1"/>
    <col min="4866" max="4866" width="10.5" style="40" customWidth="1"/>
    <col min="4867" max="4867" width="19.5" style="40" customWidth="1"/>
    <col min="4868" max="4868" width="0" style="40" hidden="1" customWidth="1"/>
    <col min="4869" max="4869" width="11" style="40" customWidth="1"/>
    <col min="4870" max="4870" width="22.6640625" style="40" customWidth="1"/>
    <col min="4871" max="4871" width="0" style="40" hidden="1" customWidth="1"/>
    <col min="4872" max="4872" width="8.1640625" style="40" customWidth="1"/>
    <col min="4873" max="5116" width="9.33203125" style="40"/>
    <col min="5117" max="5117" width="15" style="40" customWidth="1"/>
    <col min="5118" max="5118" width="47.6640625" style="40" customWidth="1"/>
    <col min="5119" max="5119" width="8.83203125" style="40" customWidth="1"/>
    <col min="5120" max="5120" width="22.6640625" style="40" customWidth="1"/>
    <col min="5121" max="5121" width="0" style="40" hidden="1" customWidth="1"/>
    <col min="5122" max="5122" width="10.5" style="40" customWidth="1"/>
    <col min="5123" max="5123" width="19.5" style="40" customWidth="1"/>
    <col min="5124" max="5124" width="0" style="40" hidden="1" customWidth="1"/>
    <col min="5125" max="5125" width="11" style="40" customWidth="1"/>
    <col min="5126" max="5126" width="22.6640625" style="40" customWidth="1"/>
    <col min="5127" max="5127" width="0" style="40" hidden="1" customWidth="1"/>
    <col min="5128" max="5128" width="8.1640625" style="40" customWidth="1"/>
    <col min="5129" max="5372" width="9.33203125" style="40"/>
    <col min="5373" max="5373" width="15" style="40" customWidth="1"/>
    <col min="5374" max="5374" width="47.6640625" style="40" customWidth="1"/>
    <col min="5375" max="5375" width="8.83203125" style="40" customWidth="1"/>
    <col min="5376" max="5376" width="22.6640625" style="40" customWidth="1"/>
    <col min="5377" max="5377" width="0" style="40" hidden="1" customWidth="1"/>
    <col min="5378" max="5378" width="10.5" style="40" customWidth="1"/>
    <col min="5379" max="5379" width="19.5" style="40" customWidth="1"/>
    <col min="5380" max="5380" width="0" style="40" hidden="1" customWidth="1"/>
    <col min="5381" max="5381" width="11" style="40" customWidth="1"/>
    <col min="5382" max="5382" width="22.6640625" style="40" customWidth="1"/>
    <col min="5383" max="5383" width="0" style="40" hidden="1" customWidth="1"/>
    <col min="5384" max="5384" width="8.1640625" style="40" customWidth="1"/>
    <col min="5385" max="5628" width="9.33203125" style="40"/>
    <col min="5629" max="5629" width="15" style="40" customWidth="1"/>
    <col min="5630" max="5630" width="47.6640625" style="40" customWidth="1"/>
    <col min="5631" max="5631" width="8.83203125" style="40" customWidth="1"/>
    <col min="5632" max="5632" width="22.6640625" style="40" customWidth="1"/>
    <col min="5633" max="5633" width="0" style="40" hidden="1" customWidth="1"/>
    <col min="5634" max="5634" width="10.5" style="40" customWidth="1"/>
    <col min="5635" max="5635" width="19.5" style="40" customWidth="1"/>
    <col min="5636" max="5636" width="0" style="40" hidden="1" customWidth="1"/>
    <col min="5637" max="5637" width="11" style="40" customWidth="1"/>
    <col min="5638" max="5638" width="22.6640625" style="40" customWidth="1"/>
    <col min="5639" max="5639" width="0" style="40" hidden="1" customWidth="1"/>
    <col min="5640" max="5640" width="8.1640625" style="40" customWidth="1"/>
    <col min="5641" max="5884" width="9.33203125" style="40"/>
    <col min="5885" max="5885" width="15" style="40" customWidth="1"/>
    <col min="5886" max="5886" width="47.6640625" style="40" customWidth="1"/>
    <col min="5887" max="5887" width="8.83203125" style="40" customWidth="1"/>
    <col min="5888" max="5888" width="22.6640625" style="40" customWidth="1"/>
    <col min="5889" max="5889" width="0" style="40" hidden="1" customWidth="1"/>
    <col min="5890" max="5890" width="10.5" style="40" customWidth="1"/>
    <col min="5891" max="5891" width="19.5" style="40" customWidth="1"/>
    <col min="5892" max="5892" width="0" style="40" hidden="1" customWidth="1"/>
    <col min="5893" max="5893" width="11" style="40" customWidth="1"/>
    <col min="5894" max="5894" width="22.6640625" style="40" customWidth="1"/>
    <col min="5895" max="5895" width="0" style="40" hidden="1" customWidth="1"/>
    <col min="5896" max="5896" width="8.1640625" style="40" customWidth="1"/>
    <col min="5897" max="6140" width="9.33203125" style="40"/>
    <col min="6141" max="6141" width="15" style="40" customWidth="1"/>
    <col min="6142" max="6142" width="47.6640625" style="40" customWidth="1"/>
    <col min="6143" max="6143" width="8.83203125" style="40" customWidth="1"/>
    <col min="6144" max="6144" width="22.6640625" style="40" customWidth="1"/>
    <col min="6145" max="6145" width="0" style="40" hidden="1" customWidth="1"/>
    <col min="6146" max="6146" width="10.5" style="40" customWidth="1"/>
    <col min="6147" max="6147" width="19.5" style="40" customWidth="1"/>
    <col min="6148" max="6148" width="0" style="40" hidden="1" customWidth="1"/>
    <col min="6149" max="6149" width="11" style="40" customWidth="1"/>
    <col min="6150" max="6150" width="22.6640625" style="40" customWidth="1"/>
    <col min="6151" max="6151" width="0" style="40" hidden="1" customWidth="1"/>
    <col min="6152" max="6152" width="8.1640625" style="40" customWidth="1"/>
    <col min="6153" max="6396" width="9.33203125" style="40"/>
    <col min="6397" max="6397" width="15" style="40" customWidth="1"/>
    <col min="6398" max="6398" width="47.6640625" style="40" customWidth="1"/>
    <col min="6399" max="6399" width="8.83203125" style="40" customWidth="1"/>
    <col min="6400" max="6400" width="22.6640625" style="40" customWidth="1"/>
    <col min="6401" max="6401" width="0" style="40" hidden="1" customWidth="1"/>
    <col min="6402" max="6402" width="10.5" style="40" customWidth="1"/>
    <col min="6403" max="6403" width="19.5" style="40" customWidth="1"/>
    <col min="6404" max="6404" width="0" style="40" hidden="1" customWidth="1"/>
    <col min="6405" max="6405" width="11" style="40" customWidth="1"/>
    <col min="6406" max="6406" width="22.6640625" style="40" customWidth="1"/>
    <col min="6407" max="6407" width="0" style="40" hidden="1" customWidth="1"/>
    <col min="6408" max="6408" width="8.1640625" style="40" customWidth="1"/>
    <col min="6409" max="6652" width="9.33203125" style="40"/>
    <col min="6653" max="6653" width="15" style="40" customWidth="1"/>
    <col min="6654" max="6654" width="47.6640625" style="40" customWidth="1"/>
    <col min="6655" max="6655" width="8.83203125" style="40" customWidth="1"/>
    <col min="6656" max="6656" width="22.6640625" style="40" customWidth="1"/>
    <col min="6657" max="6657" width="0" style="40" hidden="1" customWidth="1"/>
    <col min="6658" max="6658" width="10.5" style="40" customWidth="1"/>
    <col min="6659" max="6659" width="19.5" style="40" customWidth="1"/>
    <col min="6660" max="6660" width="0" style="40" hidden="1" customWidth="1"/>
    <col min="6661" max="6661" width="11" style="40" customWidth="1"/>
    <col min="6662" max="6662" width="22.6640625" style="40" customWidth="1"/>
    <col min="6663" max="6663" width="0" style="40" hidden="1" customWidth="1"/>
    <col min="6664" max="6664" width="8.1640625" style="40" customWidth="1"/>
    <col min="6665" max="6908" width="9.33203125" style="40"/>
    <col min="6909" max="6909" width="15" style="40" customWidth="1"/>
    <col min="6910" max="6910" width="47.6640625" style="40" customWidth="1"/>
    <col min="6911" max="6911" width="8.83203125" style="40" customWidth="1"/>
    <col min="6912" max="6912" width="22.6640625" style="40" customWidth="1"/>
    <col min="6913" max="6913" width="0" style="40" hidden="1" customWidth="1"/>
    <col min="6914" max="6914" width="10.5" style="40" customWidth="1"/>
    <col min="6915" max="6915" width="19.5" style="40" customWidth="1"/>
    <col min="6916" max="6916" width="0" style="40" hidden="1" customWidth="1"/>
    <col min="6917" max="6917" width="11" style="40" customWidth="1"/>
    <col min="6918" max="6918" width="22.6640625" style="40" customWidth="1"/>
    <col min="6919" max="6919" width="0" style="40" hidden="1" customWidth="1"/>
    <col min="6920" max="6920" width="8.1640625" style="40" customWidth="1"/>
    <col min="6921" max="7164" width="9.33203125" style="40"/>
    <col min="7165" max="7165" width="15" style="40" customWidth="1"/>
    <col min="7166" max="7166" width="47.6640625" style="40" customWidth="1"/>
    <col min="7167" max="7167" width="8.83203125" style="40" customWidth="1"/>
    <col min="7168" max="7168" width="22.6640625" style="40" customWidth="1"/>
    <col min="7169" max="7169" width="0" style="40" hidden="1" customWidth="1"/>
    <col min="7170" max="7170" width="10.5" style="40" customWidth="1"/>
    <col min="7171" max="7171" width="19.5" style="40" customWidth="1"/>
    <col min="7172" max="7172" width="0" style="40" hidden="1" customWidth="1"/>
    <col min="7173" max="7173" width="11" style="40" customWidth="1"/>
    <col min="7174" max="7174" width="22.6640625" style="40" customWidth="1"/>
    <col min="7175" max="7175" width="0" style="40" hidden="1" customWidth="1"/>
    <col min="7176" max="7176" width="8.1640625" style="40" customWidth="1"/>
    <col min="7177" max="7420" width="9.33203125" style="40"/>
    <col min="7421" max="7421" width="15" style="40" customWidth="1"/>
    <col min="7422" max="7422" width="47.6640625" style="40" customWidth="1"/>
    <col min="7423" max="7423" width="8.83203125" style="40" customWidth="1"/>
    <col min="7424" max="7424" width="22.6640625" style="40" customWidth="1"/>
    <col min="7425" max="7425" width="0" style="40" hidden="1" customWidth="1"/>
    <col min="7426" max="7426" width="10.5" style="40" customWidth="1"/>
    <col min="7427" max="7427" width="19.5" style="40" customWidth="1"/>
    <col min="7428" max="7428" width="0" style="40" hidden="1" customWidth="1"/>
    <col min="7429" max="7429" width="11" style="40" customWidth="1"/>
    <col min="7430" max="7430" width="22.6640625" style="40" customWidth="1"/>
    <col min="7431" max="7431" width="0" style="40" hidden="1" customWidth="1"/>
    <col min="7432" max="7432" width="8.1640625" style="40" customWidth="1"/>
    <col min="7433" max="7676" width="9.33203125" style="40"/>
    <col min="7677" max="7677" width="15" style="40" customWidth="1"/>
    <col min="7678" max="7678" width="47.6640625" style="40" customWidth="1"/>
    <col min="7679" max="7679" width="8.83203125" style="40" customWidth="1"/>
    <col min="7680" max="7680" width="22.6640625" style="40" customWidth="1"/>
    <col min="7681" max="7681" width="0" style="40" hidden="1" customWidth="1"/>
    <col min="7682" max="7682" width="10.5" style="40" customWidth="1"/>
    <col min="7683" max="7683" width="19.5" style="40" customWidth="1"/>
    <col min="7684" max="7684" width="0" style="40" hidden="1" customWidth="1"/>
    <col min="7685" max="7685" width="11" style="40" customWidth="1"/>
    <col min="7686" max="7686" width="22.6640625" style="40" customWidth="1"/>
    <col min="7687" max="7687" width="0" style="40" hidden="1" customWidth="1"/>
    <col min="7688" max="7688" width="8.1640625" style="40" customWidth="1"/>
    <col min="7689" max="7932" width="9.33203125" style="40"/>
    <col min="7933" max="7933" width="15" style="40" customWidth="1"/>
    <col min="7934" max="7934" width="47.6640625" style="40" customWidth="1"/>
    <col min="7935" max="7935" width="8.83203125" style="40" customWidth="1"/>
    <col min="7936" max="7936" width="22.6640625" style="40" customWidth="1"/>
    <col min="7937" max="7937" width="0" style="40" hidden="1" customWidth="1"/>
    <col min="7938" max="7938" width="10.5" style="40" customWidth="1"/>
    <col min="7939" max="7939" width="19.5" style="40" customWidth="1"/>
    <col min="7940" max="7940" width="0" style="40" hidden="1" customWidth="1"/>
    <col min="7941" max="7941" width="11" style="40" customWidth="1"/>
    <col min="7942" max="7942" width="22.6640625" style="40" customWidth="1"/>
    <col min="7943" max="7943" width="0" style="40" hidden="1" customWidth="1"/>
    <col min="7944" max="7944" width="8.1640625" style="40" customWidth="1"/>
    <col min="7945" max="8188" width="9.33203125" style="40"/>
    <col min="8189" max="8189" width="15" style="40" customWidth="1"/>
    <col min="8190" max="8190" width="47.6640625" style="40" customWidth="1"/>
    <col min="8191" max="8191" width="8.83203125" style="40" customWidth="1"/>
    <col min="8192" max="8192" width="22.6640625" style="40" customWidth="1"/>
    <col min="8193" max="8193" width="0" style="40" hidden="1" customWidth="1"/>
    <col min="8194" max="8194" width="10.5" style="40" customWidth="1"/>
    <col min="8195" max="8195" width="19.5" style="40" customWidth="1"/>
    <col min="8196" max="8196" width="0" style="40" hidden="1" customWidth="1"/>
    <col min="8197" max="8197" width="11" style="40" customWidth="1"/>
    <col min="8198" max="8198" width="22.6640625" style="40" customWidth="1"/>
    <col min="8199" max="8199" width="0" style="40" hidden="1" customWidth="1"/>
    <col min="8200" max="8200" width="8.1640625" style="40" customWidth="1"/>
    <col min="8201" max="8444" width="9.33203125" style="40"/>
    <col min="8445" max="8445" width="15" style="40" customWidth="1"/>
    <col min="8446" max="8446" width="47.6640625" style="40" customWidth="1"/>
    <col min="8447" max="8447" width="8.83203125" style="40" customWidth="1"/>
    <col min="8448" max="8448" width="22.6640625" style="40" customWidth="1"/>
    <col min="8449" max="8449" width="0" style="40" hidden="1" customWidth="1"/>
    <col min="8450" max="8450" width="10.5" style="40" customWidth="1"/>
    <col min="8451" max="8451" width="19.5" style="40" customWidth="1"/>
    <col min="8452" max="8452" width="0" style="40" hidden="1" customWidth="1"/>
    <col min="8453" max="8453" width="11" style="40" customWidth="1"/>
    <col min="8454" max="8454" width="22.6640625" style="40" customWidth="1"/>
    <col min="8455" max="8455" width="0" style="40" hidden="1" customWidth="1"/>
    <col min="8456" max="8456" width="8.1640625" style="40" customWidth="1"/>
    <col min="8457" max="8700" width="9.33203125" style="40"/>
    <col min="8701" max="8701" width="15" style="40" customWidth="1"/>
    <col min="8702" max="8702" width="47.6640625" style="40" customWidth="1"/>
    <col min="8703" max="8703" width="8.83203125" style="40" customWidth="1"/>
    <col min="8704" max="8704" width="22.6640625" style="40" customWidth="1"/>
    <col min="8705" max="8705" width="0" style="40" hidden="1" customWidth="1"/>
    <col min="8706" max="8706" width="10.5" style="40" customWidth="1"/>
    <col min="8707" max="8707" width="19.5" style="40" customWidth="1"/>
    <col min="8708" max="8708" width="0" style="40" hidden="1" customWidth="1"/>
    <col min="8709" max="8709" width="11" style="40" customWidth="1"/>
    <col min="8710" max="8710" width="22.6640625" style="40" customWidth="1"/>
    <col min="8711" max="8711" width="0" style="40" hidden="1" customWidth="1"/>
    <col min="8712" max="8712" width="8.1640625" style="40" customWidth="1"/>
    <col min="8713" max="8956" width="9.33203125" style="40"/>
    <col min="8957" max="8957" width="15" style="40" customWidth="1"/>
    <col min="8958" max="8958" width="47.6640625" style="40" customWidth="1"/>
    <col min="8959" max="8959" width="8.83203125" style="40" customWidth="1"/>
    <col min="8960" max="8960" width="22.6640625" style="40" customWidth="1"/>
    <col min="8961" max="8961" width="0" style="40" hidden="1" customWidth="1"/>
    <col min="8962" max="8962" width="10.5" style="40" customWidth="1"/>
    <col min="8963" max="8963" width="19.5" style="40" customWidth="1"/>
    <col min="8964" max="8964" width="0" style="40" hidden="1" customWidth="1"/>
    <col min="8965" max="8965" width="11" style="40" customWidth="1"/>
    <col min="8966" max="8966" width="22.6640625" style="40" customWidth="1"/>
    <col min="8967" max="8967" width="0" style="40" hidden="1" customWidth="1"/>
    <col min="8968" max="8968" width="8.1640625" style="40" customWidth="1"/>
    <col min="8969" max="9212" width="9.33203125" style="40"/>
    <col min="9213" max="9213" width="15" style="40" customWidth="1"/>
    <col min="9214" max="9214" width="47.6640625" style="40" customWidth="1"/>
    <col min="9215" max="9215" width="8.83203125" style="40" customWidth="1"/>
    <col min="9216" max="9216" width="22.6640625" style="40" customWidth="1"/>
    <col min="9217" max="9217" width="0" style="40" hidden="1" customWidth="1"/>
    <col min="9218" max="9218" width="10.5" style="40" customWidth="1"/>
    <col min="9219" max="9219" width="19.5" style="40" customWidth="1"/>
    <col min="9220" max="9220" width="0" style="40" hidden="1" customWidth="1"/>
    <col min="9221" max="9221" width="11" style="40" customWidth="1"/>
    <col min="9222" max="9222" width="22.6640625" style="40" customWidth="1"/>
    <col min="9223" max="9223" width="0" style="40" hidden="1" customWidth="1"/>
    <col min="9224" max="9224" width="8.1640625" style="40" customWidth="1"/>
    <col min="9225" max="9468" width="9.33203125" style="40"/>
    <col min="9469" max="9469" width="15" style="40" customWidth="1"/>
    <col min="9470" max="9470" width="47.6640625" style="40" customWidth="1"/>
    <col min="9471" max="9471" width="8.83203125" style="40" customWidth="1"/>
    <col min="9472" max="9472" width="22.6640625" style="40" customWidth="1"/>
    <col min="9473" max="9473" width="0" style="40" hidden="1" customWidth="1"/>
    <col min="9474" max="9474" width="10.5" style="40" customWidth="1"/>
    <col min="9475" max="9475" width="19.5" style="40" customWidth="1"/>
    <col min="9476" max="9476" width="0" style="40" hidden="1" customWidth="1"/>
    <col min="9477" max="9477" width="11" style="40" customWidth="1"/>
    <col min="9478" max="9478" width="22.6640625" style="40" customWidth="1"/>
    <col min="9479" max="9479" width="0" style="40" hidden="1" customWidth="1"/>
    <col min="9480" max="9480" width="8.1640625" style="40" customWidth="1"/>
    <col min="9481" max="9724" width="9.33203125" style="40"/>
    <col min="9725" max="9725" width="15" style="40" customWidth="1"/>
    <col min="9726" max="9726" width="47.6640625" style="40" customWidth="1"/>
    <col min="9727" max="9727" width="8.83203125" style="40" customWidth="1"/>
    <col min="9728" max="9728" width="22.6640625" style="40" customWidth="1"/>
    <col min="9729" max="9729" width="0" style="40" hidden="1" customWidth="1"/>
    <col min="9730" max="9730" width="10.5" style="40" customWidth="1"/>
    <col min="9731" max="9731" width="19.5" style="40" customWidth="1"/>
    <col min="9732" max="9732" width="0" style="40" hidden="1" customWidth="1"/>
    <col min="9733" max="9733" width="11" style="40" customWidth="1"/>
    <col min="9734" max="9734" width="22.6640625" style="40" customWidth="1"/>
    <col min="9735" max="9735" width="0" style="40" hidden="1" customWidth="1"/>
    <col min="9736" max="9736" width="8.1640625" style="40" customWidth="1"/>
    <col min="9737" max="9980" width="9.33203125" style="40"/>
    <col min="9981" max="9981" width="15" style="40" customWidth="1"/>
    <col min="9982" max="9982" width="47.6640625" style="40" customWidth="1"/>
    <col min="9983" max="9983" width="8.83203125" style="40" customWidth="1"/>
    <col min="9984" max="9984" width="22.6640625" style="40" customWidth="1"/>
    <col min="9985" max="9985" width="0" style="40" hidden="1" customWidth="1"/>
    <col min="9986" max="9986" width="10.5" style="40" customWidth="1"/>
    <col min="9987" max="9987" width="19.5" style="40" customWidth="1"/>
    <col min="9988" max="9988" width="0" style="40" hidden="1" customWidth="1"/>
    <col min="9989" max="9989" width="11" style="40" customWidth="1"/>
    <col min="9990" max="9990" width="22.6640625" style="40" customWidth="1"/>
    <col min="9991" max="9991" width="0" style="40" hidden="1" customWidth="1"/>
    <col min="9992" max="9992" width="8.1640625" style="40" customWidth="1"/>
    <col min="9993" max="10236" width="9.33203125" style="40"/>
    <col min="10237" max="10237" width="15" style="40" customWidth="1"/>
    <col min="10238" max="10238" width="47.6640625" style="40" customWidth="1"/>
    <col min="10239" max="10239" width="8.83203125" style="40" customWidth="1"/>
    <col min="10240" max="10240" width="22.6640625" style="40" customWidth="1"/>
    <col min="10241" max="10241" width="0" style="40" hidden="1" customWidth="1"/>
    <col min="10242" max="10242" width="10.5" style="40" customWidth="1"/>
    <col min="10243" max="10243" width="19.5" style="40" customWidth="1"/>
    <col min="10244" max="10244" width="0" style="40" hidden="1" customWidth="1"/>
    <col min="10245" max="10245" width="11" style="40" customWidth="1"/>
    <col min="10246" max="10246" width="22.6640625" style="40" customWidth="1"/>
    <col min="10247" max="10247" width="0" style="40" hidden="1" customWidth="1"/>
    <col min="10248" max="10248" width="8.1640625" style="40" customWidth="1"/>
    <col min="10249" max="10492" width="9.33203125" style="40"/>
    <col min="10493" max="10493" width="15" style="40" customWidth="1"/>
    <col min="10494" max="10494" width="47.6640625" style="40" customWidth="1"/>
    <col min="10495" max="10495" width="8.83203125" style="40" customWidth="1"/>
    <col min="10496" max="10496" width="22.6640625" style="40" customWidth="1"/>
    <col min="10497" max="10497" width="0" style="40" hidden="1" customWidth="1"/>
    <col min="10498" max="10498" width="10.5" style="40" customWidth="1"/>
    <col min="10499" max="10499" width="19.5" style="40" customWidth="1"/>
    <col min="10500" max="10500" width="0" style="40" hidden="1" customWidth="1"/>
    <col min="10501" max="10501" width="11" style="40" customWidth="1"/>
    <col min="10502" max="10502" width="22.6640625" style="40" customWidth="1"/>
    <col min="10503" max="10503" width="0" style="40" hidden="1" customWidth="1"/>
    <col min="10504" max="10504" width="8.1640625" style="40" customWidth="1"/>
    <col min="10505" max="10748" width="9.33203125" style="40"/>
    <col min="10749" max="10749" width="15" style="40" customWidth="1"/>
    <col min="10750" max="10750" width="47.6640625" style="40" customWidth="1"/>
    <col min="10751" max="10751" width="8.83203125" style="40" customWidth="1"/>
    <col min="10752" max="10752" width="22.6640625" style="40" customWidth="1"/>
    <col min="10753" max="10753" width="0" style="40" hidden="1" customWidth="1"/>
    <col min="10754" max="10754" width="10.5" style="40" customWidth="1"/>
    <col min="10755" max="10755" width="19.5" style="40" customWidth="1"/>
    <col min="10756" max="10756" width="0" style="40" hidden="1" customWidth="1"/>
    <col min="10757" max="10757" width="11" style="40" customWidth="1"/>
    <col min="10758" max="10758" width="22.6640625" style="40" customWidth="1"/>
    <col min="10759" max="10759" width="0" style="40" hidden="1" customWidth="1"/>
    <col min="10760" max="10760" width="8.1640625" style="40" customWidth="1"/>
    <col min="10761" max="11004" width="9.33203125" style="40"/>
    <col min="11005" max="11005" width="15" style="40" customWidth="1"/>
    <col min="11006" max="11006" width="47.6640625" style="40" customWidth="1"/>
    <col min="11007" max="11007" width="8.83203125" style="40" customWidth="1"/>
    <col min="11008" max="11008" width="22.6640625" style="40" customWidth="1"/>
    <col min="11009" max="11009" width="0" style="40" hidden="1" customWidth="1"/>
    <col min="11010" max="11010" width="10.5" style="40" customWidth="1"/>
    <col min="11011" max="11011" width="19.5" style="40" customWidth="1"/>
    <col min="11012" max="11012" width="0" style="40" hidden="1" customWidth="1"/>
    <col min="11013" max="11013" width="11" style="40" customWidth="1"/>
    <col min="11014" max="11014" width="22.6640625" style="40" customWidth="1"/>
    <col min="11015" max="11015" width="0" style="40" hidden="1" customWidth="1"/>
    <col min="11016" max="11016" width="8.1640625" style="40" customWidth="1"/>
    <col min="11017" max="11260" width="9.33203125" style="40"/>
    <col min="11261" max="11261" width="15" style="40" customWidth="1"/>
    <col min="11262" max="11262" width="47.6640625" style="40" customWidth="1"/>
    <col min="11263" max="11263" width="8.83203125" style="40" customWidth="1"/>
    <col min="11264" max="11264" width="22.6640625" style="40" customWidth="1"/>
    <col min="11265" max="11265" width="0" style="40" hidden="1" customWidth="1"/>
    <col min="11266" max="11266" width="10.5" style="40" customWidth="1"/>
    <col min="11267" max="11267" width="19.5" style="40" customWidth="1"/>
    <col min="11268" max="11268" width="0" style="40" hidden="1" customWidth="1"/>
    <col min="11269" max="11269" width="11" style="40" customWidth="1"/>
    <col min="11270" max="11270" width="22.6640625" style="40" customWidth="1"/>
    <col min="11271" max="11271" width="0" style="40" hidden="1" customWidth="1"/>
    <col min="11272" max="11272" width="8.1640625" style="40" customWidth="1"/>
    <col min="11273" max="11516" width="9.33203125" style="40"/>
    <col min="11517" max="11517" width="15" style="40" customWidth="1"/>
    <col min="11518" max="11518" width="47.6640625" style="40" customWidth="1"/>
    <col min="11519" max="11519" width="8.83203125" style="40" customWidth="1"/>
    <col min="11520" max="11520" width="22.6640625" style="40" customWidth="1"/>
    <col min="11521" max="11521" width="0" style="40" hidden="1" customWidth="1"/>
    <col min="11522" max="11522" width="10.5" style="40" customWidth="1"/>
    <col min="11523" max="11523" width="19.5" style="40" customWidth="1"/>
    <col min="11524" max="11524" width="0" style="40" hidden="1" customWidth="1"/>
    <col min="11525" max="11525" width="11" style="40" customWidth="1"/>
    <col min="11526" max="11526" width="22.6640625" style="40" customWidth="1"/>
    <col min="11527" max="11527" width="0" style="40" hidden="1" customWidth="1"/>
    <col min="11528" max="11528" width="8.1640625" style="40" customWidth="1"/>
    <col min="11529" max="11772" width="9.33203125" style="40"/>
    <col min="11773" max="11773" width="15" style="40" customWidth="1"/>
    <col min="11774" max="11774" width="47.6640625" style="40" customWidth="1"/>
    <col min="11775" max="11775" width="8.83203125" style="40" customWidth="1"/>
    <col min="11776" max="11776" width="22.6640625" style="40" customWidth="1"/>
    <col min="11777" max="11777" width="0" style="40" hidden="1" customWidth="1"/>
    <col min="11778" max="11778" width="10.5" style="40" customWidth="1"/>
    <col min="11779" max="11779" width="19.5" style="40" customWidth="1"/>
    <col min="11780" max="11780" width="0" style="40" hidden="1" customWidth="1"/>
    <col min="11781" max="11781" width="11" style="40" customWidth="1"/>
    <col min="11782" max="11782" width="22.6640625" style="40" customWidth="1"/>
    <col min="11783" max="11783" width="0" style="40" hidden="1" customWidth="1"/>
    <col min="11784" max="11784" width="8.1640625" style="40" customWidth="1"/>
    <col min="11785" max="12028" width="9.33203125" style="40"/>
    <col min="12029" max="12029" width="15" style="40" customWidth="1"/>
    <col min="12030" max="12030" width="47.6640625" style="40" customWidth="1"/>
    <col min="12031" max="12031" width="8.83203125" style="40" customWidth="1"/>
    <col min="12032" max="12032" width="22.6640625" style="40" customWidth="1"/>
    <col min="12033" max="12033" width="0" style="40" hidden="1" customWidth="1"/>
    <col min="12034" max="12034" width="10.5" style="40" customWidth="1"/>
    <col min="12035" max="12035" width="19.5" style="40" customWidth="1"/>
    <col min="12036" max="12036" width="0" style="40" hidden="1" customWidth="1"/>
    <col min="12037" max="12037" width="11" style="40" customWidth="1"/>
    <col min="12038" max="12038" width="22.6640625" style="40" customWidth="1"/>
    <col min="12039" max="12039" width="0" style="40" hidden="1" customWidth="1"/>
    <col min="12040" max="12040" width="8.1640625" style="40" customWidth="1"/>
    <col min="12041" max="12284" width="9.33203125" style="40"/>
    <col min="12285" max="12285" width="15" style="40" customWidth="1"/>
    <col min="12286" max="12286" width="47.6640625" style="40" customWidth="1"/>
    <col min="12287" max="12287" width="8.83203125" style="40" customWidth="1"/>
    <col min="12288" max="12288" width="22.6640625" style="40" customWidth="1"/>
    <col min="12289" max="12289" width="0" style="40" hidden="1" customWidth="1"/>
    <col min="12290" max="12290" width="10.5" style="40" customWidth="1"/>
    <col min="12291" max="12291" width="19.5" style="40" customWidth="1"/>
    <col min="12292" max="12292" width="0" style="40" hidden="1" customWidth="1"/>
    <col min="12293" max="12293" width="11" style="40" customWidth="1"/>
    <col min="12294" max="12294" width="22.6640625" style="40" customWidth="1"/>
    <col min="12295" max="12295" width="0" style="40" hidden="1" customWidth="1"/>
    <col min="12296" max="12296" width="8.1640625" style="40" customWidth="1"/>
    <col min="12297" max="12540" width="9.33203125" style="40"/>
    <col min="12541" max="12541" width="15" style="40" customWidth="1"/>
    <col min="12542" max="12542" width="47.6640625" style="40" customWidth="1"/>
    <col min="12543" max="12543" width="8.83203125" style="40" customWidth="1"/>
    <col min="12544" max="12544" width="22.6640625" style="40" customWidth="1"/>
    <col min="12545" max="12545" width="0" style="40" hidden="1" customWidth="1"/>
    <col min="12546" max="12546" width="10.5" style="40" customWidth="1"/>
    <col min="12547" max="12547" width="19.5" style="40" customWidth="1"/>
    <col min="12548" max="12548" width="0" style="40" hidden="1" customWidth="1"/>
    <col min="12549" max="12549" width="11" style="40" customWidth="1"/>
    <col min="12550" max="12550" width="22.6640625" style="40" customWidth="1"/>
    <col min="12551" max="12551" width="0" style="40" hidden="1" customWidth="1"/>
    <col min="12552" max="12552" width="8.1640625" style="40" customWidth="1"/>
    <col min="12553" max="12796" width="9.33203125" style="40"/>
    <col min="12797" max="12797" width="15" style="40" customWidth="1"/>
    <col min="12798" max="12798" width="47.6640625" style="40" customWidth="1"/>
    <col min="12799" max="12799" width="8.83203125" style="40" customWidth="1"/>
    <col min="12800" max="12800" width="22.6640625" style="40" customWidth="1"/>
    <col min="12801" max="12801" width="0" style="40" hidden="1" customWidth="1"/>
    <col min="12802" max="12802" width="10.5" style="40" customWidth="1"/>
    <col min="12803" max="12803" width="19.5" style="40" customWidth="1"/>
    <col min="12804" max="12804" width="0" style="40" hidden="1" customWidth="1"/>
    <col min="12805" max="12805" width="11" style="40" customWidth="1"/>
    <col min="12806" max="12806" width="22.6640625" style="40" customWidth="1"/>
    <col min="12807" max="12807" width="0" style="40" hidden="1" customWidth="1"/>
    <col min="12808" max="12808" width="8.1640625" style="40" customWidth="1"/>
    <col min="12809" max="13052" width="9.33203125" style="40"/>
    <col min="13053" max="13053" width="15" style="40" customWidth="1"/>
    <col min="13054" max="13054" width="47.6640625" style="40" customWidth="1"/>
    <col min="13055" max="13055" width="8.83203125" style="40" customWidth="1"/>
    <col min="13056" max="13056" width="22.6640625" style="40" customWidth="1"/>
    <col min="13057" max="13057" width="0" style="40" hidden="1" customWidth="1"/>
    <col min="13058" max="13058" width="10.5" style="40" customWidth="1"/>
    <col min="13059" max="13059" width="19.5" style="40" customWidth="1"/>
    <col min="13060" max="13060" width="0" style="40" hidden="1" customWidth="1"/>
    <col min="13061" max="13061" width="11" style="40" customWidth="1"/>
    <col min="13062" max="13062" width="22.6640625" style="40" customWidth="1"/>
    <col min="13063" max="13063" width="0" style="40" hidden="1" customWidth="1"/>
    <col min="13064" max="13064" width="8.1640625" style="40" customWidth="1"/>
    <col min="13065" max="13308" width="9.33203125" style="40"/>
    <col min="13309" max="13309" width="15" style="40" customWidth="1"/>
    <col min="13310" max="13310" width="47.6640625" style="40" customWidth="1"/>
    <col min="13311" max="13311" width="8.83203125" style="40" customWidth="1"/>
    <col min="13312" max="13312" width="22.6640625" style="40" customWidth="1"/>
    <col min="13313" max="13313" width="0" style="40" hidden="1" customWidth="1"/>
    <col min="13314" max="13314" width="10.5" style="40" customWidth="1"/>
    <col min="13315" max="13315" width="19.5" style="40" customWidth="1"/>
    <col min="13316" max="13316" width="0" style="40" hidden="1" customWidth="1"/>
    <col min="13317" max="13317" width="11" style="40" customWidth="1"/>
    <col min="13318" max="13318" width="22.6640625" style="40" customWidth="1"/>
    <col min="13319" max="13319" width="0" style="40" hidden="1" customWidth="1"/>
    <col min="13320" max="13320" width="8.1640625" style="40" customWidth="1"/>
    <col min="13321" max="13564" width="9.33203125" style="40"/>
    <col min="13565" max="13565" width="15" style="40" customWidth="1"/>
    <col min="13566" max="13566" width="47.6640625" style="40" customWidth="1"/>
    <col min="13567" max="13567" width="8.83203125" style="40" customWidth="1"/>
    <col min="13568" max="13568" width="22.6640625" style="40" customWidth="1"/>
    <col min="13569" max="13569" width="0" style="40" hidden="1" customWidth="1"/>
    <col min="13570" max="13570" width="10.5" style="40" customWidth="1"/>
    <col min="13571" max="13571" width="19.5" style="40" customWidth="1"/>
    <col min="13572" max="13572" width="0" style="40" hidden="1" customWidth="1"/>
    <col min="13573" max="13573" width="11" style="40" customWidth="1"/>
    <col min="13574" max="13574" width="22.6640625" style="40" customWidth="1"/>
    <col min="13575" max="13575" width="0" style="40" hidden="1" customWidth="1"/>
    <col min="13576" max="13576" width="8.1640625" style="40" customWidth="1"/>
    <col min="13577" max="13820" width="9.33203125" style="40"/>
    <col min="13821" max="13821" width="15" style="40" customWidth="1"/>
    <col min="13822" max="13822" width="47.6640625" style="40" customWidth="1"/>
    <col min="13823" max="13823" width="8.83203125" style="40" customWidth="1"/>
    <col min="13824" max="13824" width="22.6640625" style="40" customWidth="1"/>
    <col min="13825" max="13825" width="0" style="40" hidden="1" customWidth="1"/>
    <col min="13826" max="13826" width="10.5" style="40" customWidth="1"/>
    <col min="13827" max="13827" width="19.5" style="40" customWidth="1"/>
    <col min="13828" max="13828" width="0" style="40" hidden="1" customWidth="1"/>
    <col min="13829" max="13829" width="11" style="40" customWidth="1"/>
    <col min="13830" max="13830" width="22.6640625" style="40" customWidth="1"/>
    <col min="13831" max="13831" width="0" style="40" hidden="1" customWidth="1"/>
    <col min="13832" max="13832" width="8.1640625" style="40" customWidth="1"/>
    <col min="13833" max="14076" width="9.33203125" style="40"/>
    <col min="14077" max="14077" width="15" style="40" customWidth="1"/>
    <col min="14078" max="14078" width="47.6640625" style="40" customWidth="1"/>
    <col min="14079" max="14079" width="8.83203125" style="40" customWidth="1"/>
    <col min="14080" max="14080" width="22.6640625" style="40" customWidth="1"/>
    <col min="14081" max="14081" width="0" style="40" hidden="1" customWidth="1"/>
    <col min="14082" max="14082" width="10.5" style="40" customWidth="1"/>
    <col min="14083" max="14083" width="19.5" style="40" customWidth="1"/>
    <col min="14084" max="14084" width="0" style="40" hidden="1" customWidth="1"/>
    <col min="14085" max="14085" width="11" style="40" customWidth="1"/>
    <col min="14086" max="14086" width="22.6640625" style="40" customWidth="1"/>
    <col min="14087" max="14087" width="0" style="40" hidden="1" customWidth="1"/>
    <col min="14088" max="14088" width="8.1640625" style="40" customWidth="1"/>
    <col min="14089" max="14332" width="9.33203125" style="40"/>
    <col min="14333" max="14333" width="15" style="40" customWidth="1"/>
    <col min="14334" max="14334" width="47.6640625" style="40" customWidth="1"/>
    <col min="14335" max="14335" width="8.83203125" style="40" customWidth="1"/>
    <col min="14336" max="14336" width="22.6640625" style="40" customWidth="1"/>
    <col min="14337" max="14337" width="0" style="40" hidden="1" customWidth="1"/>
    <col min="14338" max="14338" width="10.5" style="40" customWidth="1"/>
    <col min="14339" max="14339" width="19.5" style="40" customWidth="1"/>
    <col min="14340" max="14340" width="0" style="40" hidden="1" customWidth="1"/>
    <col min="14341" max="14341" width="11" style="40" customWidth="1"/>
    <col min="14342" max="14342" width="22.6640625" style="40" customWidth="1"/>
    <col min="14343" max="14343" width="0" style="40" hidden="1" customWidth="1"/>
    <col min="14344" max="14344" width="8.1640625" style="40" customWidth="1"/>
    <col min="14345" max="14588" width="9.33203125" style="40"/>
    <col min="14589" max="14589" width="15" style="40" customWidth="1"/>
    <col min="14590" max="14590" width="47.6640625" style="40" customWidth="1"/>
    <col min="14591" max="14591" width="8.83203125" style="40" customWidth="1"/>
    <col min="14592" max="14592" width="22.6640625" style="40" customWidth="1"/>
    <col min="14593" max="14593" width="0" style="40" hidden="1" customWidth="1"/>
    <col min="14594" max="14594" width="10.5" style="40" customWidth="1"/>
    <col min="14595" max="14595" width="19.5" style="40" customWidth="1"/>
    <col min="14596" max="14596" width="0" style="40" hidden="1" customWidth="1"/>
    <col min="14597" max="14597" width="11" style="40" customWidth="1"/>
    <col min="14598" max="14598" width="22.6640625" style="40" customWidth="1"/>
    <col min="14599" max="14599" width="0" style="40" hidden="1" customWidth="1"/>
    <col min="14600" max="14600" width="8.1640625" style="40" customWidth="1"/>
    <col min="14601" max="14844" width="9.33203125" style="40"/>
    <col min="14845" max="14845" width="15" style="40" customWidth="1"/>
    <col min="14846" max="14846" width="47.6640625" style="40" customWidth="1"/>
    <col min="14847" max="14847" width="8.83203125" style="40" customWidth="1"/>
    <col min="14848" max="14848" width="22.6640625" style="40" customWidth="1"/>
    <col min="14849" max="14849" width="0" style="40" hidden="1" customWidth="1"/>
    <col min="14850" max="14850" width="10.5" style="40" customWidth="1"/>
    <col min="14851" max="14851" width="19.5" style="40" customWidth="1"/>
    <col min="14852" max="14852" width="0" style="40" hidden="1" customWidth="1"/>
    <col min="14853" max="14853" width="11" style="40" customWidth="1"/>
    <col min="14854" max="14854" width="22.6640625" style="40" customWidth="1"/>
    <col min="14855" max="14855" width="0" style="40" hidden="1" customWidth="1"/>
    <col min="14856" max="14856" width="8.1640625" style="40" customWidth="1"/>
    <col min="14857" max="15100" width="9.33203125" style="40"/>
    <col min="15101" max="15101" width="15" style="40" customWidth="1"/>
    <col min="15102" max="15102" width="47.6640625" style="40" customWidth="1"/>
    <col min="15103" max="15103" width="8.83203125" style="40" customWidth="1"/>
    <col min="15104" max="15104" width="22.6640625" style="40" customWidth="1"/>
    <col min="15105" max="15105" width="0" style="40" hidden="1" customWidth="1"/>
    <col min="15106" max="15106" width="10.5" style="40" customWidth="1"/>
    <col min="15107" max="15107" width="19.5" style="40" customWidth="1"/>
    <col min="15108" max="15108" width="0" style="40" hidden="1" customWidth="1"/>
    <col min="15109" max="15109" width="11" style="40" customWidth="1"/>
    <col min="15110" max="15110" width="22.6640625" style="40" customWidth="1"/>
    <col min="15111" max="15111" width="0" style="40" hidden="1" customWidth="1"/>
    <col min="15112" max="15112" width="8.1640625" style="40" customWidth="1"/>
    <col min="15113" max="15356" width="9.33203125" style="40"/>
    <col min="15357" max="15357" width="15" style="40" customWidth="1"/>
    <col min="15358" max="15358" width="47.6640625" style="40" customWidth="1"/>
    <col min="15359" max="15359" width="8.83203125" style="40" customWidth="1"/>
    <col min="15360" max="15360" width="22.6640625" style="40" customWidth="1"/>
    <col min="15361" max="15361" width="0" style="40" hidden="1" customWidth="1"/>
    <col min="15362" max="15362" width="10.5" style="40" customWidth="1"/>
    <col min="15363" max="15363" width="19.5" style="40" customWidth="1"/>
    <col min="15364" max="15364" width="0" style="40" hidden="1" customWidth="1"/>
    <col min="15365" max="15365" width="11" style="40" customWidth="1"/>
    <col min="15366" max="15366" width="22.6640625" style="40" customWidth="1"/>
    <col min="15367" max="15367" width="0" style="40" hidden="1" customWidth="1"/>
    <col min="15368" max="15368" width="8.1640625" style="40" customWidth="1"/>
    <col min="15369" max="15612" width="9.33203125" style="40"/>
    <col min="15613" max="15613" width="15" style="40" customWidth="1"/>
    <col min="15614" max="15614" width="47.6640625" style="40" customWidth="1"/>
    <col min="15615" max="15615" width="8.83203125" style="40" customWidth="1"/>
    <col min="15616" max="15616" width="22.6640625" style="40" customWidth="1"/>
    <col min="15617" max="15617" width="0" style="40" hidden="1" customWidth="1"/>
    <col min="15618" max="15618" width="10.5" style="40" customWidth="1"/>
    <col min="15619" max="15619" width="19.5" style="40" customWidth="1"/>
    <col min="15620" max="15620" width="0" style="40" hidden="1" customWidth="1"/>
    <col min="15621" max="15621" width="11" style="40" customWidth="1"/>
    <col min="15622" max="15622" width="22.6640625" style="40" customWidth="1"/>
    <col min="15623" max="15623" width="0" style="40" hidden="1" customWidth="1"/>
    <col min="15624" max="15624" width="8.1640625" style="40" customWidth="1"/>
    <col min="15625" max="15868" width="9.33203125" style="40"/>
    <col min="15869" max="15869" width="15" style="40" customWidth="1"/>
    <col min="15870" max="15870" width="47.6640625" style="40" customWidth="1"/>
    <col min="15871" max="15871" width="8.83203125" style="40" customWidth="1"/>
    <col min="15872" max="15872" width="22.6640625" style="40" customWidth="1"/>
    <col min="15873" max="15873" width="0" style="40" hidden="1" customWidth="1"/>
    <col min="15874" max="15874" width="10.5" style="40" customWidth="1"/>
    <col min="15875" max="15875" width="19.5" style="40" customWidth="1"/>
    <col min="15876" max="15876" width="0" style="40" hidden="1" customWidth="1"/>
    <col min="15877" max="15877" width="11" style="40" customWidth="1"/>
    <col min="15878" max="15878" width="22.6640625" style="40" customWidth="1"/>
    <col min="15879" max="15879" width="0" style="40" hidden="1" customWidth="1"/>
    <col min="15880" max="15880" width="8.1640625" style="40" customWidth="1"/>
    <col min="15881" max="16124" width="9.33203125" style="40"/>
    <col min="16125" max="16125" width="15" style="40" customWidth="1"/>
    <col min="16126" max="16126" width="47.6640625" style="40" customWidth="1"/>
    <col min="16127" max="16127" width="8.83203125" style="40" customWidth="1"/>
    <col min="16128" max="16128" width="22.6640625" style="40" customWidth="1"/>
    <col min="16129" max="16129" width="0" style="40" hidden="1" customWidth="1"/>
    <col min="16130" max="16130" width="10.5" style="40" customWidth="1"/>
    <col min="16131" max="16131" width="19.5" style="40" customWidth="1"/>
    <col min="16132" max="16132" width="0" style="40" hidden="1" customWidth="1"/>
    <col min="16133" max="16133" width="11" style="40" customWidth="1"/>
    <col min="16134" max="16134" width="22.6640625" style="40" customWidth="1"/>
    <col min="16135" max="16135" width="0" style="40" hidden="1" customWidth="1"/>
    <col min="16136" max="16136" width="8.1640625" style="40" customWidth="1"/>
    <col min="16137" max="16384" width="9.33203125" style="40"/>
  </cols>
  <sheetData>
    <row r="1" spans="1:8" s="1" customFormat="1" ht="45" customHeight="1" x14ac:dyDescent="0.2">
      <c r="A1" s="34"/>
      <c r="B1" s="34"/>
      <c r="C1" s="34"/>
      <c r="D1" s="34"/>
      <c r="F1" s="104" t="s">
        <v>162</v>
      </c>
      <c r="G1" s="104"/>
      <c r="H1" s="104"/>
    </row>
    <row r="2" spans="1:8" s="1" customFormat="1" ht="46.5" customHeight="1" x14ac:dyDescent="0.2">
      <c r="A2" s="105" t="s">
        <v>161</v>
      </c>
      <c r="B2" s="105"/>
      <c r="C2" s="105"/>
      <c r="D2" s="105"/>
      <c r="E2" s="105"/>
      <c r="F2" s="105"/>
      <c r="G2" s="105"/>
      <c r="H2" s="105"/>
    </row>
    <row r="3" spans="1:8" s="74" customFormat="1" ht="31.5" customHeight="1" x14ac:dyDescent="0.2">
      <c r="A3" s="107" t="s">
        <v>175</v>
      </c>
      <c r="B3" s="108" t="s">
        <v>177</v>
      </c>
      <c r="C3" s="107" t="s">
        <v>159</v>
      </c>
      <c r="D3" s="107"/>
      <c r="E3" s="106" t="s">
        <v>125</v>
      </c>
      <c r="F3" s="106"/>
      <c r="G3" s="106" t="s">
        <v>160</v>
      </c>
      <c r="H3" s="106"/>
    </row>
    <row r="4" spans="1:8" s="74" customFormat="1" ht="12.75" x14ac:dyDescent="0.2">
      <c r="A4" s="107"/>
      <c r="B4" s="108"/>
      <c r="C4" s="75" t="s">
        <v>133</v>
      </c>
      <c r="D4" s="76" t="s">
        <v>120</v>
      </c>
      <c r="E4" s="75" t="s">
        <v>133</v>
      </c>
      <c r="F4" s="76" t="s">
        <v>120</v>
      </c>
      <c r="G4" s="75" t="s">
        <v>133</v>
      </c>
      <c r="H4" s="76" t="s">
        <v>120</v>
      </c>
    </row>
    <row r="5" spans="1:8" s="25" customFormat="1" ht="12.75" x14ac:dyDescent="0.2">
      <c r="A5" s="77" t="s">
        <v>103</v>
      </c>
      <c r="B5" s="77" t="s">
        <v>104</v>
      </c>
      <c r="C5" s="78">
        <v>10833090.039999999</v>
      </c>
      <c r="D5" s="79">
        <v>71</v>
      </c>
      <c r="E5" s="78">
        <v>-7154.76</v>
      </c>
      <c r="F5" s="79">
        <v>4</v>
      </c>
      <c r="G5" s="78">
        <v>10825935.279999999</v>
      </c>
      <c r="H5" s="79">
        <v>75</v>
      </c>
    </row>
    <row r="6" spans="1:8" s="25" customFormat="1" ht="12.75" outlineLevel="1" x14ac:dyDescent="0.2">
      <c r="A6" s="80"/>
      <c r="B6" s="81" t="s">
        <v>164</v>
      </c>
      <c r="C6" s="82">
        <v>7210379</v>
      </c>
      <c r="D6" s="83">
        <v>50</v>
      </c>
      <c r="E6" s="82">
        <v>288415.15999999997</v>
      </c>
      <c r="F6" s="84">
        <v>2</v>
      </c>
      <c r="G6" s="82">
        <v>7498794.1600000001</v>
      </c>
      <c r="H6" s="84">
        <v>52</v>
      </c>
    </row>
    <row r="7" spans="1:8" s="25" customFormat="1" ht="12.75" outlineLevel="2" x14ac:dyDescent="0.2">
      <c r="A7" s="85"/>
      <c r="B7" s="86" t="s">
        <v>91</v>
      </c>
      <c r="C7" s="87">
        <v>7210379</v>
      </c>
      <c r="D7" s="88">
        <v>50</v>
      </c>
      <c r="E7" s="87">
        <v>288415.15999999997</v>
      </c>
      <c r="F7" s="89">
        <v>2</v>
      </c>
      <c r="G7" s="87">
        <v>7498794.1600000001</v>
      </c>
      <c r="H7" s="89">
        <v>52</v>
      </c>
    </row>
    <row r="8" spans="1:8" s="25" customFormat="1" ht="12.75" outlineLevel="1" x14ac:dyDescent="0.2">
      <c r="A8" s="80"/>
      <c r="B8" s="81" t="s">
        <v>165</v>
      </c>
      <c r="C8" s="82">
        <v>254597.76000000001</v>
      </c>
      <c r="D8" s="83">
        <v>3</v>
      </c>
      <c r="E8" s="82">
        <v>763793.28</v>
      </c>
      <c r="F8" s="84">
        <v>9</v>
      </c>
      <c r="G8" s="82">
        <v>1018391.04</v>
      </c>
      <c r="H8" s="84">
        <v>12</v>
      </c>
    </row>
    <row r="9" spans="1:8" s="25" customFormat="1" ht="12.75" outlineLevel="2" x14ac:dyDescent="0.2">
      <c r="A9" s="85"/>
      <c r="B9" s="86" t="s">
        <v>91</v>
      </c>
      <c r="C9" s="87">
        <v>254597.76000000001</v>
      </c>
      <c r="D9" s="88">
        <v>3</v>
      </c>
      <c r="E9" s="87">
        <v>763793.28</v>
      </c>
      <c r="F9" s="89">
        <v>9</v>
      </c>
      <c r="G9" s="87">
        <v>1018391.04</v>
      </c>
      <c r="H9" s="89">
        <v>12</v>
      </c>
    </row>
    <row r="10" spans="1:8" s="25" customFormat="1" ht="12.75" outlineLevel="1" x14ac:dyDescent="0.2">
      <c r="A10" s="80"/>
      <c r="B10" s="81" t="s">
        <v>166</v>
      </c>
      <c r="C10" s="82">
        <v>2023592.16</v>
      </c>
      <c r="D10" s="83">
        <v>12</v>
      </c>
      <c r="E10" s="82">
        <v>-1011796.08</v>
      </c>
      <c r="F10" s="84">
        <v>-6</v>
      </c>
      <c r="G10" s="82">
        <v>1011796.08</v>
      </c>
      <c r="H10" s="84">
        <v>6</v>
      </c>
    </row>
    <row r="11" spans="1:8" s="25" customFormat="1" ht="12.75" outlineLevel="2" x14ac:dyDescent="0.2">
      <c r="A11" s="85"/>
      <c r="B11" s="86" t="s">
        <v>91</v>
      </c>
      <c r="C11" s="87">
        <v>2023592.16</v>
      </c>
      <c r="D11" s="88">
        <v>12</v>
      </c>
      <c r="E11" s="87">
        <v>-1011796.08</v>
      </c>
      <c r="F11" s="89">
        <v>-6</v>
      </c>
      <c r="G11" s="87">
        <v>1011796.08</v>
      </c>
      <c r="H11" s="89">
        <v>6</v>
      </c>
    </row>
    <row r="12" spans="1:8" s="25" customFormat="1" ht="12.75" outlineLevel="1" x14ac:dyDescent="0.2">
      <c r="A12" s="80"/>
      <c r="B12" s="81" t="s">
        <v>167</v>
      </c>
      <c r="C12" s="82">
        <v>719827.68</v>
      </c>
      <c r="D12" s="83">
        <v>4</v>
      </c>
      <c r="E12" s="82">
        <v>-359913.84</v>
      </c>
      <c r="F12" s="84">
        <v>-2</v>
      </c>
      <c r="G12" s="82">
        <v>359913.84</v>
      </c>
      <c r="H12" s="84">
        <v>2</v>
      </c>
    </row>
    <row r="13" spans="1:8" s="25" customFormat="1" ht="12.75" outlineLevel="2" x14ac:dyDescent="0.2">
      <c r="A13" s="85"/>
      <c r="B13" s="86" t="s">
        <v>91</v>
      </c>
      <c r="C13" s="87">
        <v>719827.68</v>
      </c>
      <c r="D13" s="88">
        <v>4</v>
      </c>
      <c r="E13" s="87">
        <v>-359913.84</v>
      </c>
      <c r="F13" s="89">
        <v>-2</v>
      </c>
      <c r="G13" s="87">
        <v>359913.84</v>
      </c>
      <c r="H13" s="89">
        <v>2</v>
      </c>
    </row>
    <row r="14" spans="1:8" s="25" customFormat="1" ht="12.75" outlineLevel="1" x14ac:dyDescent="0.2">
      <c r="A14" s="80"/>
      <c r="B14" s="81" t="s">
        <v>168</v>
      </c>
      <c r="C14" s="82">
        <v>624693.43999999994</v>
      </c>
      <c r="D14" s="83">
        <v>2</v>
      </c>
      <c r="E14" s="82">
        <v>312346.71999999997</v>
      </c>
      <c r="F14" s="84">
        <v>1</v>
      </c>
      <c r="G14" s="82">
        <v>937040.16</v>
      </c>
      <c r="H14" s="84">
        <v>3</v>
      </c>
    </row>
    <row r="15" spans="1:8" s="25" customFormat="1" ht="12.75" outlineLevel="2" x14ac:dyDescent="0.2">
      <c r="A15" s="85"/>
      <c r="B15" s="86" t="s">
        <v>91</v>
      </c>
      <c r="C15" s="87">
        <v>624693.43999999994</v>
      </c>
      <c r="D15" s="88">
        <v>2</v>
      </c>
      <c r="E15" s="87">
        <v>312346.71999999997</v>
      </c>
      <c r="F15" s="89">
        <v>1</v>
      </c>
      <c r="G15" s="87">
        <v>937040.16</v>
      </c>
      <c r="H15" s="89">
        <v>3</v>
      </c>
    </row>
    <row r="16" spans="1:8" s="25" customFormat="1" ht="12.75" x14ac:dyDescent="0.2">
      <c r="A16" s="77" t="s">
        <v>138</v>
      </c>
      <c r="B16" s="77" t="s">
        <v>76</v>
      </c>
      <c r="C16" s="78">
        <v>97615312.200000003</v>
      </c>
      <c r="D16" s="79">
        <v>560</v>
      </c>
      <c r="E16" s="78">
        <v>5124960.58</v>
      </c>
      <c r="F16" s="79">
        <v>27</v>
      </c>
      <c r="G16" s="78">
        <v>102740272.78</v>
      </c>
      <c r="H16" s="79">
        <v>587</v>
      </c>
    </row>
    <row r="17" spans="1:8" s="25" customFormat="1" ht="12.75" outlineLevel="1" x14ac:dyDescent="0.2">
      <c r="A17" s="80"/>
      <c r="B17" s="81" t="s">
        <v>169</v>
      </c>
      <c r="C17" s="82">
        <v>31656235.5</v>
      </c>
      <c r="D17" s="83">
        <v>150</v>
      </c>
      <c r="E17" s="82">
        <v>1055207.8500000001</v>
      </c>
      <c r="F17" s="84">
        <v>5</v>
      </c>
      <c r="G17" s="82">
        <v>32711443.350000001</v>
      </c>
      <c r="H17" s="84">
        <v>155</v>
      </c>
    </row>
    <row r="18" spans="1:8" s="25" customFormat="1" ht="12.75" outlineLevel="2" x14ac:dyDescent="0.2">
      <c r="A18" s="85"/>
      <c r="B18" s="86" t="s">
        <v>91</v>
      </c>
      <c r="C18" s="87">
        <v>31656235.5</v>
      </c>
      <c r="D18" s="88">
        <v>150</v>
      </c>
      <c r="E18" s="87">
        <v>1055207.8500000001</v>
      </c>
      <c r="F18" s="89">
        <v>5</v>
      </c>
      <c r="G18" s="87">
        <v>32711443.350000001</v>
      </c>
      <c r="H18" s="89">
        <v>155</v>
      </c>
    </row>
    <row r="19" spans="1:8" s="25" customFormat="1" ht="12.75" outlineLevel="1" x14ac:dyDescent="0.2">
      <c r="A19" s="80"/>
      <c r="B19" s="81" t="s">
        <v>170</v>
      </c>
      <c r="C19" s="82">
        <v>26634367.5</v>
      </c>
      <c r="D19" s="83">
        <v>170</v>
      </c>
      <c r="E19" s="82">
        <v>1253382</v>
      </c>
      <c r="F19" s="84">
        <v>8</v>
      </c>
      <c r="G19" s="82">
        <v>27887749.5</v>
      </c>
      <c r="H19" s="84">
        <v>178</v>
      </c>
    </row>
    <row r="20" spans="1:8" s="25" customFormat="1" ht="12.75" outlineLevel="2" x14ac:dyDescent="0.2">
      <c r="A20" s="85"/>
      <c r="B20" s="86" t="s">
        <v>91</v>
      </c>
      <c r="C20" s="87">
        <v>26634367.5</v>
      </c>
      <c r="D20" s="88">
        <v>170</v>
      </c>
      <c r="E20" s="87">
        <v>1253382</v>
      </c>
      <c r="F20" s="89">
        <v>8</v>
      </c>
      <c r="G20" s="87">
        <v>27887749.5</v>
      </c>
      <c r="H20" s="89">
        <v>178</v>
      </c>
    </row>
    <row r="21" spans="1:8" s="25" customFormat="1" ht="12.75" outlineLevel="1" x14ac:dyDescent="0.2">
      <c r="A21" s="80"/>
      <c r="B21" s="81" t="s">
        <v>171</v>
      </c>
      <c r="C21" s="82">
        <v>22541674.800000001</v>
      </c>
      <c r="D21" s="83">
        <v>120</v>
      </c>
      <c r="E21" s="82">
        <v>1314931.03</v>
      </c>
      <c r="F21" s="84">
        <v>7</v>
      </c>
      <c r="G21" s="82">
        <v>23856605.829999998</v>
      </c>
      <c r="H21" s="84">
        <v>127</v>
      </c>
    </row>
    <row r="22" spans="1:8" s="25" customFormat="1" ht="12.75" outlineLevel="2" x14ac:dyDescent="0.2">
      <c r="A22" s="85"/>
      <c r="B22" s="86" t="s">
        <v>91</v>
      </c>
      <c r="C22" s="87">
        <v>22541674.800000001</v>
      </c>
      <c r="D22" s="88">
        <v>120</v>
      </c>
      <c r="E22" s="87">
        <v>1314931.03</v>
      </c>
      <c r="F22" s="89">
        <v>7</v>
      </c>
      <c r="G22" s="87">
        <v>23856605.829999998</v>
      </c>
      <c r="H22" s="89">
        <v>127</v>
      </c>
    </row>
    <row r="23" spans="1:8" s="25" customFormat="1" ht="12.75" outlineLevel="1" x14ac:dyDescent="0.2">
      <c r="A23" s="80"/>
      <c r="B23" s="81" t="s">
        <v>172</v>
      </c>
      <c r="C23" s="82">
        <v>16783034.399999999</v>
      </c>
      <c r="D23" s="83">
        <v>120</v>
      </c>
      <c r="E23" s="82">
        <v>699293.1</v>
      </c>
      <c r="F23" s="84">
        <v>5</v>
      </c>
      <c r="G23" s="82">
        <v>17482327.5</v>
      </c>
      <c r="H23" s="84">
        <v>125</v>
      </c>
    </row>
    <row r="24" spans="1:8" s="25" customFormat="1" ht="12.75" outlineLevel="2" x14ac:dyDescent="0.2">
      <c r="A24" s="85"/>
      <c r="B24" s="86" t="s">
        <v>91</v>
      </c>
      <c r="C24" s="87">
        <v>16783034.399999999</v>
      </c>
      <c r="D24" s="88">
        <v>120</v>
      </c>
      <c r="E24" s="87">
        <v>699293.1</v>
      </c>
      <c r="F24" s="89">
        <v>5</v>
      </c>
      <c r="G24" s="87">
        <v>17482327.5</v>
      </c>
      <c r="H24" s="89">
        <v>125</v>
      </c>
    </row>
    <row r="25" spans="1:8" s="25" customFormat="1" ht="12.75" outlineLevel="1" x14ac:dyDescent="0.2">
      <c r="A25" s="80"/>
      <c r="B25" s="81" t="s">
        <v>173</v>
      </c>
      <c r="C25" s="82"/>
      <c r="D25" s="83"/>
      <c r="E25" s="82">
        <v>802146.6</v>
      </c>
      <c r="F25" s="84">
        <v>2</v>
      </c>
      <c r="G25" s="82">
        <v>802146.6</v>
      </c>
      <c r="H25" s="84">
        <v>2</v>
      </c>
    </row>
    <row r="26" spans="1:8" s="25" customFormat="1" ht="12.75" outlineLevel="2" x14ac:dyDescent="0.2">
      <c r="A26" s="90"/>
      <c r="B26" s="91" t="s">
        <v>91</v>
      </c>
      <c r="C26" s="92"/>
      <c r="D26" s="93"/>
      <c r="E26" s="92">
        <v>802146.6</v>
      </c>
      <c r="F26" s="94">
        <v>2</v>
      </c>
      <c r="G26" s="87">
        <v>802146.6</v>
      </c>
      <c r="H26" s="89">
        <v>2</v>
      </c>
    </row>
    <row r="27" spans="1:8" s="25" customFormat="1" ht="12.75" x14ac:dyDescent="0.2">
      <c r="A27" s="77" t="s">
        <v>174</v>
      </c>
      <c r="B27" s="77" t="s">
        <v>60</v>
      </c>
      <c r="C27" s="78">
        <v>37552672.109999999</v>
      </c>
      <c r="D27" s="79">
        <v>220</v>
      </c>
      <c r="E27" s="78">
        <v>-5126918.29</v>
      </c>
      <c r="F27" s="79">
        <v>-30</v>
      </c>
      <c r="G27" s="78">
        <v>32425753.82</v>
      </c>
      <c r="H27" s="79">
        <v>190</v>
      </c>
    </row>
    <row r="28" spans="1:8" s="25" customFormat="1" ht="12.75" outlineLevel="1" x14ac:dyDescent="0.2">
      <c r="A28" s="80"/>
      <c r="B28" s="81" t="s">
        <v>169</v>
      </c>
      <c r="C28" s="82">
        <v>14139785.189999999</v>
      </c>
      <c r="D28" s="83">
        <v>67</v>
      </c>
      <c r="E28" s="82">
        <v>-1266249.42</v>
      </c>
      <c r="F28" s="84">
        <v>-6</v>
      </c>
      <c r="G28" s="82">
        <v>12873535.77</v>
      </c>
      <c r="H28" s="84">
        <v>61</v>
      </c>
    </row>
    <row r="29" spans="1:8" s="25" customFormat="1" ht="12.75" outlineLevel="2" x14ac:dyDescent="0.2">
      <c r="A29" s="85"/>
      <c r="B29" s="86" t="s">
        <v>91</v>
      </c>
      <c r="C29" s="87">
        <v>14139785.189999999</v>
      </c>
      <c r="D29" s="88">
        <v>67</v>
      </c>
      <c r="E29" s="87">
        <v>-1266249.42</v>
      </c>
      <c r="F29" s="89">
        <v>-6</v>
      </c>
      <c r="G29" s="87">
        <v>12873535.77</v>
      </c>
      <c r="H29" s="89">
        <v>61</v>
      </c>
    </row>
    <row r="30" spans="1:8" s="25" customFormat="1" ht="12.75" outlineLevel="1" x14ac:dyDescent="0.2">
      <c r="A30" s="80"/>
      <c r="B30" s="81" t="s">
        <v>170</v>
      </c>
      <c r="C30" s="82">
        <v>12063801.75</v>
      </c>
      <c r="D30" s="83">
        <v>77</v>
      </c>
      <c r="E30" s="82">
        <v>-1566727.5</v>
      </c>
      <c r="F30" s="84">
        <v>-10</v>
      </c>
      <c r="G30" s="82">
        <v>10497074.25</v>
      </c>
      <c r="H30" s="84">
        <v>67</v>
      </c>
    </row>
    <row r="31" spans="1:8" s="25" customFormat="1" ht="12.75" outlineLevel="2" x14ac:dyDescent="0.2">
      <c r="A31" s="85"/>
      <c r="B31" s="86" t="s">
        <v>91</v>
      </c>
      <c r="C31" s="87">
        <v>12063801.75</v>
      </c>
      <c r="D31" s="88">
        <v>77</v>
      </c>
      <c r="E31" s="87">
        <v>-1566727.5</v>
      </c>
      <c r="F31" s="89">
        <v>-10</v>
      </c>
      <c r="G31" s="87">
        <v>10497074.25</v>
      </c>
      <c r="H31" s="89">
        <v>67</v>
      </c>
    </row>
    <row r="32" spans="1:8" s="25" customFormat="1" ht="12.75" outlineLevel="1" x14ac:dyDescent="0.2">
      <c r="A32" s="80"/>
      <c r="B32" s="81" t="s">
        <v>171</v>
      </c>
      <c r="C32" s="82">
        <v>2817709.35</v>
      </c>
      <c r="D32" s="83">
        <v>15</v>
      </c>
      <c r="E32" s="82">
        <v>-1314931.03</v>
      </c>
      <c r="F32" s="84">
        <v>-7</v>
      </c>
      <c r="G32" s="82">
        <v>1502778.32</v>
      </c>
      <c r="H32" s="84">
        <v>8</v>
      </c>
    </row>
    <row r="33" spans="1:8" s="25" customFormat="1" ht="12.75" outlineLevel="2" x14ac:dyDescent="0.2">
      <c r="A33" s="85"/>
      <c r="B33" s="86" t="s">
        <v>91</v>
      </c>
      <c r="C33" s="87">
        <v>2817709.35</v>
      </c>
      <c r="D33" s="88">
        <v>15</v>
      </c>
      <c r="E33" s="87">
        <v>-1314931.03</v>
      </c>
      <c r="F33" s="89">
        <v>-7</v>
      </c>
      <c r="G33" s="87">
        <v>1502778.32</v>
      </c>
      <c r="H33" s="89">
        <v>8</v>
      </c>
    </row>
    <row r="34" spans="1:8" s="25" customFormat="1" ht="12.75" outlineLevel="1" x14ac:dyDescent="0.2">
      <c r="A34" s="80"/>
      <c r="B34" s="81" t="s">
        <v>172</v>
      </c>
      <c r="C34" s="82">
        <v>8531375.8200000003</v>
      </c>
      <c r="D34" s="83">
        <v>61</v>
      </c>
      <c r="E34" s="82">
        <v>-979010.34</v>
      </c>
      <c r="F34" s="84">
        <v>-7</v>
      </c>
      <c r="G34" s="82">
        <v>7552365.4800000004</v>
      </c>
      <c r="H34" s="84">
        <v>54</v>
      </c>
    </row>
    <row r="35" spans="1:8" s="25" customFormat="1" ht="12.75" outlineLevel="2" x14ac:dyDescent="0.2">
      <c r="A35" s="90"/>
      <c r="B35" s="91" t="s">
        <v>91</v>
      </c>
      <c r="C35" s="92">
        <v>8531375.8200000003</v>
      </c>
      <c r="D35" s="93">
        <v>61</v>
      </c>
      <c r="E35" s="92">
        <v>-979010.34</v>
      </c>
      <c r="F35" s="94">
        <v>-7</v>
      </c>
      <c r="G35" s="87">
        <v>7552365.4800000004</v>
      </c>
      <c r="H35" s="89">
        <v>54</v>
      </c>
    </row>
    <row r="36" spans="1:8" s="25" customFormat="1" ht="12.75" outlineLevel="2" x14ac:dyDescent="0.2">
      <c r="A36" s="95" t="s">
        <v>163</v>
      </c>
      <c r="B36" s="77"/>
      <c r="C36" s="78">
        <f>C5+C16+C27</f>
        <v>146001074.35000002</v>
      </c>
      <c r="D36" s="79">
        <f>D5+D16+D27</f>
        <v>851</v>
      </c>
      <c r="E36" s="78">
        <f t="shared" ref="E36:H36" si="0">E5+E16+E27</f>
        <v>-9112.4699999997392</v>
      </c>
      <c r="F36" s="79">
        <f>F5+F16+F27</f>
        <v>1</v>
      </c>
      <c r="G36" s="78">
        <f t="shared" si="0"/>
        <v>145991961.88</v>
      </c>
      <c r="H36" s="79">
        <f t="shared" si="0"/>
        <v>852</v>
      </c>
    </row>
    <row r="37" spans="1:8" s="25" customFormat="1" ht="12.75" outlineLevel="2" x14ac:dyDescent="0.2">
      <c r="A37" s="96" t="s">
        <v>158</v>
      </c>
      <c r="B37" s="97"/>
      <c r="C37" s="98">
        <v>89237041.819999993</v>
      </c>
      <c r="D37" s="98">
        <v>415</v>
      </c>
      <c r="E37" s="98">
        <v>9112.4699999999993</v>
      </c>
      <c r="F37" s="99">
        <v>-39</v>
      </c>
      <c r="G37" s="102">
        <v>89246154.290000007</v>
      </c>
      <c r="H37" s="102">
        <v>376</v>
      </c>
    </row>
    <row r="38" spans="1:8" s="25" customFormat="1" ht="12.75" x14ac:dyDescent="0.2">
      <c r="A38" s="103" t="s">
        <v>176</v>
      </c>
      <c r="B38" s="103"/>
      <c r="C38" s="100">
        <f>C36+C37</f>
        <v>235238116.17000002</v>
      </c>
      <c r="D38" s="101">
        <f>D36+D37</f>
        <v>1266</v>
      </c>
      <c r="E38" s="100">
        <f t="shared" ref="E38:H38" si="1">E36+E37</f>
        <v>2.6011548470705748E-10</v>
      </c>
      <c r="F38" s="101">
        <f t="shared" si="1"/>
        <v>-38</v>
      </c>
      <c r="G38" s="100">
        <f t="shared" si="1"/>
        <v>235238116.17000002</v>
      </c>
      <c r="H38" s="101">
        <f t="shared" si="1"/>
        <v>1228</v>
      </c>
    </row>
  </sheetData>
  <mergeCells count="8">
    <mergeCell ref="A38:B38"/>
    <mergeCell ref="F1:H1"/>
    <mergeCell ref="A2:H2"/>
    <mergeCell ref="E3:F3"/>
    <mergeCell ref="G3:H3"/>
    <mergeCell ref="C3:D3"/>
    <mergeCell ref="A3:A4"/>
    <mergeCell ref="B3:B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view="pageBreakPreview" topLeftCell="A40" zoomScale="150" zoomScaleNormal="100" zoomScaleSheetLayoutView="150" workbookViewId="0">
      <selection activeCell="F14" sqref="F14"/>
    </sheetView>
  </sheetViews>
  <sheetFormatPr defaultColWidth="10.5" defaultRowHeight="11.25" x14ac:dyDescent="0.2"/>
  <cols>
    <col min="1" max="1" width="48.83203125" style="2" customWidth="1"/>
    <col min="2" max="2" width="15.33203125" style="2" customWidth="1"/>
    <col min="3" max="3" width="21.5" style="2" customWidth="1"/>
    <col min="4" max="16384" width="10.5" style="1"/>
  </cols>
  <sheetData>
    <row r="1" spans="1:3" s="2" customFormat="1" ht="33" customHeight="1" x14ac:dyDescent="0.2">
      <c r="B1" s="104" t="s">
        <v>87</v>
      </c>
      <c r="C1" s="104"/>
    </row>
    <row r="2" spans="1:3" ht="51" customHeight="1" x14ac:dyDescent="0.2">
      <c r="A2" s="136" t="s">
        <v>81</v>
      </c>
      <c r="B2" s="136"/>
      <c r="C2" s="136"/>
    </row>
    <row r="4" spans="1:3" ht="47.25" customHeight="1" x14ac:dyDescent="0.2">
      <c r="A4" s="3" t="s">
        <v>77</v>
      </c>
      <c r="B4" s="4" t="s">
        <v>78</v>
      </c>
      <c r="C4" s="137" t="s">
        <v>79</v>
      </c>
    </row>
    <row r="5" spans="1:3" x14ac:dyDescent="0.2">
      <c r="A5" s="6" t="s">
        <v>65</v>
      </c>
      <c r="B5" s="7">
        <v>84499</v>
      </c>
      <c r="C5" s="7">
        <v>10252757</v>
      </c>
    </row>
    <row r="6" spans="1:3" x14ac:dyDescent="0.2">
      <c r="A6" s="6" t="s">
        <v>64</v>
      </c>
      <c r="B6" s="7">
        <v>7724</v>
      </c>
      <c r="C6" s="7">
        <v>998944</v>
      </c>
    </row>
    <row r="7" spans="1:3" x14ac:dyDescent="0.2">
      <c r="A7" s="6" t="s">
        <v>0</v>
      </c>
      <c r="B7" s="7">
        <v>6211</v>
      </c>
      <c r="C7" s="7">
        <v>603829</v>
      </c>
    </row>
    <row r="8" spans="1:3" x14ac:dyDescent="0.2">
      <c r="A8" s="6" t="s">
        <v>68</v>
      </c>
      <c r="B8" s="7">
        <v>156760</v>
      </c>
      <c r="C8" s="7">
        <v>19423478</v>
      </c>
    </row>
    <row r="9" spans="1:3" x14ac:dyDescent="0.2">
      <c r="A9" s="6" t="s">
        <v>69</v>
      </c>
      <c r="B9" s="7">
        <v>145092</v>
      </c>
      <c r="C9" s="7">
        <v>18055248</v>
      </c>
    </row>
    <row r="10" spans="1:3" x14ac:dyDescent="0.2">
      <c r="A10" s="6" t="s">
        <v>1</v>
      </c>
      <c r="B10" s="7">
        <v>133934</v>
      </c>
      <c r="C10" s="7">
        <v>44165964</v>
      </c>
    </row>
    <row r="11" spans="1:3" x14ac:dyDescent="0.2">
      <c r="A11" s="6" t="s">
        <v>76</v>
      </c>
      <c r="B11" s="7">
        <v>128511</v>
      </c>
      <c r="C11" s="7">
        <v>16607477</v>
      </c>
    </row>
    <row r="12" spans="1:3" x14ac:dyDescent="0.2">
      <c r="A12" s="6" t="s">
        <v>3</v>
      </c>
      <c r="B12" s="7">
        <v>45964</v>
      </c>
      <c r="C12" s="7">
        <v>15009008</v>
      </c>
    </row>
    <row r="13" spans="1:3" x14ac:dyDescent="0.2">
      <c r="A13" s="6" t="s">
        <v>60</v>
      </c>
      <c r="B13" s="7">
        <v>63831</v>
      </c>
      <c r="C13" s="7">
        <v>8142335</v>
      </c>
    </row>
    <row r="14" spans="1:3" x14ac:dyDescent="0.2">
      <c r="A14" s="6" t="s">
        <v>5</v>
      </c>
      <c r="B14" s="7">
        <v>17339</v>
      </c>
      <c r="C14" s="7">
        <v>5632907</v>
      </c>
    </row>
    <row r="15" spans="1:3" x14ac:dyDescent="0.2">
      <c r="A15" s="6" t="s">
        <v>7</v>
      </c>
      <c r="B15" s="7">
        <v>22235</v>
      </c>
      <c r="C15" s="7">
        <v>3958626</v>
      </c>
    </row>
    <row r="16" spans="1:3" x14ac:dyDescent="0.2">
      <c r="A16" s="6" t="s">
        <v>62</v>
      </c>
      <c r="B16" s="7">
        <v>104949</v>
      </c>
      <c r="C16" s="7">
        <v>18195533</v>
      </c>
    </row>
    <row r="17" spans="1:3" x14ac:dyDescent="0.2">
      <c r="A17" s="6" t="s">
        <v>74</v>
      </c>
      <c r="B17" s="7">
        <v>58174</v>
      </c>
      <c r="C17" s="7">
        <v>10299513</v>
      </c>
    </row>
    <row r="18" spans="1:3" x14ac:dyDescent="0.2">
      <c r="A18" s="6" t="s">
        <v>70</v>
      </c>
      <c r="B18" s="7">
        <v>38963</v>
      </c>
      <c r="C18" s="7">
        <v>7244391</v>
      </c>
    </row>
    <row r="19" spans="1:3" x14ac:dyDescent="0.2">
      <c r="A19" s="6" t="s">
        <v>9</v>
      </c>
      <c r="B19" s="7">
        <v>15232</v>
      </c>
      <c r="C19" s="7">
        <v>2708947</v>
      </c>
    </row>
    <row r="20" spans="1:3" x14ac:dyDescent="0.2">
      <c r="A20" s="6" t="s">
        <v>10</v>
      </c>
      <c r="B20" s="7">
        <v>11512</v>
      </c>
      <c r="C20" s="7">
        <v>2108730</v>
      </c>
    </row>
    <row r="21" spans="1:3" x14ac:dyDescent="0.2">
      <c r="A21" s="6" t="s">
        <v>11</v>
      </c>
      <c r="B21" s="7">
        <v>15460</v>
      </c>
      <c r="C21" s="7">
        <v>2894228</v>
      </c>
    </row>
    <row r="22" spans="1:3" x14ac:dyDescent="0.2">
      <c r="A22" s="6" t="s">
        <v>12</v>
      </c>
      <c r="B22" s="7">
        <v>12481</v>
      </c>
      <c r="C22" s="7">
        <v>2309184</v>
      </c>
    </row>
    <row r="23" spans="1:3" x14ac:dyDescent="0.2">
      <c r="A23" s="6" t="s">
        <v>71</v>
      </c>
      <c r="B23" s="7">
        <v>44569</v>
      </c>
      <c r="C23" s="7">
        <v>8082699</v>
      </c>
    </row>
    <row r="24" spans="1:3" x14ac:dyDescent="0.2">
      <c r="A24" s="6" t="s">
        <v>13</v>
      </c>
      <c r="B24" s="7">
        <v>39975</v>
      </c>
      <c r="C24" s="7">
        <v>7051757</v>
      </c>
    </row>
    <row r="25" spans="1:3" x14ac:dyDescent="0.2">
      <c r="A25" s="6" t="s">
        <v>14</v>
      </c>
      <c r="B25" s="7">
        <v>11181</v>
      </c>
      <c r="C25" s="7">
        <v>2066789</v>
      </c>
    </row>
    <row r="26" spans="1:3" x14ac:dyDescent="0.2">
      <c r="A26" s="6" t="s">
        <v>15</v>
      </c>
      <c r="B26" s="7">
        <v>21218</v>
      </c>
      <c r="C26" s="7">
        <v>3701868</v>
      </c>
    </row>
    <row r="27" spans="1:3" x14ac:dyDescent="0.2">
      <c r="A27" s="6" t="s">
        <v>16</v>
      </c>
      <c r="B27" s="7">
        <v>12730</v>
      </c>
      <c r="C27" s="7">
        <v>2303695</v>
      </c>
    </row>
    <row r="28" spans="1:3" x14ac:dyDescent="0.2">
      <c r="A28" s="6" t="s">
        <v>17</v>
      </c>
      <c r="B28" s="7">
        <v>33439</v>
      </c>
      <c r="C28" s="7">
        <v>5957409</v>
      </c>
    </row>
    <row r="29" spans="1:3" x14ac:dyDescent="0.2">
      <c r="A29" s="6" t="s">
        <v>18</v>
      </c>
      <c r="B29" s="7">
        <v>13476</v>
      </c>
      <c r="C29" s="7">
        <v>2489018</v>
      </c>
    </row>
    <row r="30" spans="1:3" x14ac:dyDescent="0.2">
      <c r="A30" s="6" t="s">
        <v>19</v>
      </c>
      <c r="B30" s="7">
        <v>25132</v>
      </c>
      <c r="C30" s="7">
        <v>4422917</v>
      </c>
    </row>
    <row r="31" spans="1:3" x14ac:dyDescent="0.2">
      <c r="A31" s="6" t="s">
        <v>20</v>
      </c>
      <c r="B31" s="7">
        <v>28957</v>
      </c>
      <c r="C31" s="7">
        <v>5198118</v>
      </c>
    </row>
    <row r="32" spans="1:3" x14ac:dyDescent="0.2">
      <c r="A32" s="6" t="s">
        <v>21</v>
      </c>
      <c r="B32" s="7">
        <v>16837</v>
      </c>
      <c r="C32" s="7">
        <v>3141069</v>
      </c>
    </row>
    <row r="33" spans="1:3" x14ac:dyDescent="0.2">
      <c r="A33" s="6" t="s">
        <v>22</v>
      </c>
      <c r="B33" s="7">
        <v>92664</v>
      </c>
      <c r="C33" s="7">
        <v>15813497</v>
      </c>
    </row>
    <row r="34" spans="1:3" x14ac:dyDescent="0.2">
      <c r="A34" s="6" t="s">
        <v>23</v>
      </c>
      <c r="B34" s="7">
        <v>19988</v>
      </c>
      <c r="C34" s="7">
        <v>3476014</v>
      </c>
    </row>
    <row r="35" spans="1:3" x14ac:dyDescent="0.2">
      <c r="A35" s="6" t="s">
        <v>24</v>
      </c>
      <c r="B35" s="7">
        <v>20655</v>
      </c>
      <c r="C35" s="7">
        <v>3643267</v>
      </c>
    </row>
    <row r="36" spans="1:3" x14ac:dyDescent="0.2">
      <c r="A36" s="6" t="s">
        <v>25</v>
      </c>
      <c r="B36" s="7">
        <v>21750</v>
      </c>
      <c r="C36" s="7">
        <v>3896820</v>
      </c>
    </row>
    <row r="37" spans="1:3" x14ac:dyDescent="0.2">
      <c r="A37" s="6" t="s">
        <v>26</v>
      </c>
      <c r="B37" s="7">
        <v>34313</v>
      </c>
      <c r="C37" s="7">
        <v>6100022</v>
      </c>
    </row>
    <row r="38" spans="1:3" x14ac:dyDescent="0.2">
      <c r="A38" s="6" t="s">
        <v>27</v>
      </c>
      <c r="B38" s="7">
        <v>10210</v>
      </c>
      <c r="C38" s="7">
        <v>1761183</v>
      </c>
    </row>
    <row r="39" spans="1:3" x14ac:dyDescent="0.2">
      <c r="A39" s="6" t="s">
        <v>72</v>
      </c>
      <c r="B39" s="7">
        <v>62883</v>
      </c>
      <c r="C39" s="7">
        <v>11664011</v>
      </c>
    </row>
    <row r="40" spans="1:3" x14ac:dyDescent="0.2">
      <c r="A40" s="6" t="s">
        <v>73</v>
      </c>
      <c r="B40" s="7">
        <v>54584</v>
      </c>
      <c r="C40" s="7">
        <v>9806698</v>
      </c>
    </row>
    <row r="41" spans="1:3" x14ac:dyDescent="0.2">
      <c r="A41" s="6" t="s">
        <v>28</v>
      </c>
      <c r="B41" s="7">
        <v>20155</v>
      </c>
      <c r="C41" s="7">
        <v>3536195</v>
      </c>
    </row>
    <row r="42" spans="1:3" x14ac:dyDescent="0.2">
      <c r="A42" s="6" t="s">
        <v>29</v>
      </c>
      <c r="B42" s="7">
        <v>22615</v>
      </c>
      <c r="C42" s="7">
        <v>4149551</v>
      </c>
    </row>
    <row r="43" spans="1:3" x14ac:dyDescent="0.2">
      <c r="A43" s="6" t="s">
        <v>30</v>
      </c>
      <c r="B43" s="7">
        <v>15395</v>
      </c>
      <c r="C43" s="7">
        <v>2862611</v>
      </c>
    </row>
    <row r="44" spans="1:3" x14ac:dyDescent="0.2">
      <c r="A44" s="6" t="s">
        <v>31</v>
      </c>
      <c r="B44" s="7">
        <v>14540</v>
      </c>
      <c r="C44" s="7">
        <v>2734695</v>
      </c>
    </row>
    <row r="45" spans="1:3" x14ac:dyDescent="0.2">
      <c r="A45" s="6" t="s">
        <v>32</v>
      </c>
      <c r="B45" s="7">
        <v>8118</v>
      </c>
      <c r="C45" s="7">
        <v>724999</v>
      </c>
    </row>
    <row r="46" spans="1:3" x14ac:dyDescent="0.2">
      <c r="A46" s="6" t="s">
        <v>37</v>
      </c>
      <c r="B46" s="7">
        <v>4845</v>
      </c>
      <c r="C46" s="7">
        <v>406496</v>
      </c>
    </row>
    <row r="47" spans="1:3" x14ac:dyDescent="0.2">
      <c r="A47" s="6" t="s">
        <v>38</v>
      </c>
      <c r="B47" s="7">
        <v>1343</v>
      </c>
      <c r="C47" s="7">
        <v>211459</v>
      </c>
    </row>
    <row r="48" spans="1:3" x14ac:dyDescent="0.2">
      <c r="A48" s="6" t="s">
        <v>39</v>
      </c>
      <c r="B48" s="7">
        <v>5266</v>
      </c>
      <c r="C48" s="7">
        <v>415364</v>
      </c>
    </row>
    <row r="49" spans="1:3" x14ac:dyDescent="0.2">
      <c r="A49" s="6" t="s">
        <v>75</v>
      </c>
      <c r="B49" s="7">
        <v>36597</v>
      </c>
      <c r="C49" s="7">
        <v>5739080</v>
      </c>
    </row>
    <row r="50" spans="1:3" x14ac:dyDescent="0.2">
      <c r="A50" s="10" t="s">
        <v>33</v>
      </c>
      <c r="B50" s="11">
        <v>49633</v>
      </c>
      <c r="C50" s="11">
        <f>C56+C61</f>
        <v>4858808.0999999996</v>
      </c>
    </row>
    <row r="51" spans="1:3" x14ac:dyDescent="0.2">
      <c r="A51" s="10" t="s">
        <v>34</v>
      </c>
      <c r="B51" s="11">
        <v>22967</v>
      </c>
      <c r="C51" s="11">
        <f>C57</f>
        <v>845214.29999999993</v>
      </c>
    </row>
    <row r="52" spans="1:3" x14ac:dyDescent="0.2">
      <c r="A52" s="10" t="s">
        <v>35</v>
      </c>
      <c r="B52" s="11">
        <v>7095</v>
      </c>
      <c r="C52" s="11">
        <f>C58</f>
        <v>243947.1</v>
      </c>
    </row>
    <row r="53" spans="1:3" x14ac:dyDescent="0.2">
      <c r="A53" s="12" t="s">
        <v>36</v>
      </c>
      <c r="B53" s="13">
        <v>4333</v>
      </c>
      <c r="C53" s="13">
        <f>C59</f>
        <v>180955.5</v>
      </c>
    </row>
    <row r="54" spans="1:3" x14ac:dyDescent="0.2">
      <c r="A54" s="15" t="s">
        <v>85</v>
      </c>
      <c r="B54" s="23">
        <f>SUM(B5:B53)</f>
        <v>1846334</v>
      </c>
      <c r="C54" s="16"/>
    </row>
    <row r="55" spans="1:3" x14ac:dyDescent="0.2">
      <c r="A55" s="15" t="s">
        <v>84</v>
      </c>
      <c r="B55" s="16"/>
      <c r="C55" s="16"/>
    </row>
    <row r="56" spans="1:3" x14ac:dyDescent="0.2">
      <c r="A56" s="17" t="s">
        <v>33</v>
      </c>
      <c r="B56" s="18">
        <v>15238</v>
      </c>
      <c r="C56" s="18">
        <v>568560.6</v>
      </c>
    </row>
    <row r="57" spans="1:3" x14ac:dyDescent="0.2">
      <c r="A57" s="17" t="s">
        <v>34</v>
      </c>
      <c r="B57" s="18">
        <v>22967</v>
      </c>
      <c r="C57" s="18">
        <v>845214.29999999993</v>
      </c>
    </row>
    <row r="58" spans="1:3" s="2" customFormat="1" x14ac:dyDescent="0.2">
      <c r="A58" s="17" t="s">
        <v>35</v>
      </c>
      <c r="B58" s="18">
        <v>7095</v>
      </c>
      <c r="C58" s="18">
        <v>243947.1</v>
      </c>
    </row>
    <row r="59" spans="1:3" x14ac:dyDescent="0.2">
      <c r="A59" s="17" t="s">
        <v>36</v>
      </c>
      <c r="B59" s="18">
        <v>4333</v>
      </c>
      <c r="C59" s="18">
        <v>180955.5</v>
      </c>
    </row>
    <row r="60" spans="1:3" x14ac:dyDescent="0.2">
      <c r="A60" s="15" t="s">
        <v>86</v>
      </c>
      <c r="B60" s="16"/>
      <c r="C60" s="16"/>
    </row>
    <row r="61" spans="1:3" x14ac:dyDescent="0.2">
      <c r="A61" s="17" t="s">
        <v>33</v>
      </c>
      <c r="B61" s="18">
        <v>49633</v>
      </c>
      <c r="C61" s="18">
        <v>4290247.5</v>
      </c>
    </row>
    <row r="62" spans="1:3" x14ac:dyDescent="0.2">
      <c r="A62" s="6" t="s">
        <v>80</v>
      </c>
      <c r="B62" s="14">
        <v>1811940</v>
      </c>
      <c r="C62" s="14">
        <v>316097325.00000006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180" zoomScaleNormal="100" zoomScaleSheetLayoutView="180" workbookViewId="0">
      <selection activeCell="B3" sqref="B3:B4"/>
    </sheetView>
  </sheetViews>
  <sheetFormatPr defaultColWidth="10.5" defaultRowHeight="11.25" outlineLevelRow="2" x14ac:dyDescent="0.2"/>
  <cols>
    <col min="1" max="1" width="10.6640625" style="2" customWidth="1"/>
    <col min="2" max="2" width="19.83203125" style="2" customWidth="1"/>
    <col min="3" max="3" width="12.83203125" style="2" customWidth="1"/>
    <col min="4" max="4" width="7.33203125" style="2" customWidth="1"/>
    <col min="5" max="5" width="16" style="55" customWidth="1"/>
    <col min="6" max="6" width="7.33203125" style="2" customWidth="1"/>
    <col min="7" max="7" width="12.83203125" style="56" customWidth="1"/>
    <col min="8" max="8" width="7.33203125" style="57" customWidth="1"/>
    <col min="9" max="16384" width="10.5" style="1"/>
  </cols>
  <sheetData>
    <row r="1" spans="1:9" ht="45" customHeight="1" x14ac:dyDescent="0.2">
      <c r="A1" s="34"/>
      <c r="B1" s="34"/>
      <c r="C1" s="34"/>
      <c r="D1" s="34"/>
      <c r="E1" s="104" t="s">
        <v>155</v>
      </c>
      <c r="F1" s="104"/>
      <c r="G1" s="104"/>
      <c r="H1" s="104"/>
      <c r="I1" s="34"/>
    </row>
    <row r="2" spans="1:9" ht="46.5" customHeight="1" x14ac:dyDescent="0.25">
      <c r="A2" s="105" t="s">
        <v>154</v>
      </c>
      <c r="B2" s="105"/>
      <c r="C2" s="105"/>
      <c r="D2" s="105"/>
      <c r="E2" s="105"/>
      <c r="F2" s="105"/>
      <c r="G2" s="105"/>
      <c r="H2" s="105"/>
      <c r="I2" s="35"/>
    </row>
    <row r="3" spans="1:9" s="37" customFormat="1" ht="29.25" customHeight="1" x14ac:dyDescent="0.2">
      <c r="A3" s="110" t="s">
        <v>131</v>
      </c>
      <c r="B3" s="112" t="s">
        <v>157</v>
      </c>
      <c r="C3" s="113" t="s">
        <v>132</v>
      </c>
      <c r="D3" s="114"/>
      <c r="E3" s="115" t="s">
        <v>116</v>
      </c>
      <c r="F3" s="116"/>
      <c r="G3" s="117" t="s">
        <v>117</v>
      </c>
      <c r="H3" s="118"/>
      <c r="I3" s="36"/>
    </row>
    <row r="4" spans="1:9" s="37" customFormat="1" ht="12" x14ac:dyDescent="0.2">
      <c r="A4" s="111"/>
      <c r="B4" s="112"/>
      <c r="C4" s="38" t="s">
        <v>133</v>
      </c>
      <c r="D4" s="39" t="s">
        <v>120</v>
      </c>
      <c r="E4" s="38" t="s">
        <v>133</v>
      </c>
      <c r="F4" s="39" t="s">
        <v>120</v>
      </c>
      <c r="G4" s="38" t="s">
        <v>133</v>
      </c>
      <c r="H4" s="39" t="s">
        <v>120</v>
      </c>
      <c r="I4" s="36"/>
    </row>
    <row r="5" spans="1:9" x14ac:dyDescent="0.2">
      <c r="A5" s="44" t="s">
        <v>152</v>
      </c>
      <c r="B5" s="44" t="s">
        <v>153</v>
      </c>
      <c r="C5" s="45">
        <v>13739199</v>
      </c>
      <c r="D5" s="46">
        <v>296</v>
      </c>
      <c r="E5" s="45">
        <v>0</v>
      </c>
      <c r="F5" s="47">
        <v>0</v>
      </c>
      <c r="G5" s="45">
        <v>13739199</v>
      </c>
      <c r="H5" s="46">
        <v>296</v>
      </c>
    </row>
    <row r="6" spans="1:9" outlineLevel="2" x14ac:dyDescent="0.2">
      <c r="A6" s="48"/>
      <c r="B6" s="49" t="s">
        <v>91</v>
      </c>
      <c r="C6" s="50">
        <v>1160405.32</v>
      </c>
      <c r="D6" s="51">
        <v>25</v>
      </c>
      <c r="E6" s="50">
        <v>0</v>
      </c>
      <c r="F6" s="52">
        <v>0</v>
      </c>
      <c r="G6" s="53">
        <v>1160405.32</v>
      </c>
      <c r="H6" s="54">
        <v>25</v>
      </c>
    </row>
    <row r="7" spans="1:9" outlineLevel="2" x14ac:dyDescent="0.2">
      <c r="A7" s="48"/>
      <c r="B7" s="49" t="s">
        <v>92</v>
      </c>
      <c r="C7" s="50">
        <v>1160405.32</v>
      </c>
      <c r="D7" s="51">
        <v>25</v>
      </c>
      <c r="E7" s="50">
        <v>0</v>
      </c>
      <c r="F7" s="52">
        <v>0</v>
      </c>
      <c r="G7" s="53">
        <v>1160405.32</v>
      </c>
      <c r="H7" s="54">
        <v>25</v>
      </c>
    </row>
    <row r="8" spans="1:9" outlineLevel="2" x14ac:dyDescent="0.2">
      <c r="A8" s="48"/>
      <c r="B8" s="49" t="s">
        <v>93</v>
      </c>
      <c r="C8" s="50">
        <v>1160405.32</v>
      </c>
      <c r="D8" s="51">
        <v>25</v>
      </c>
      <c r="E8" s="50">
        <v>0</v>
      </c>
      <c r="F8" s="52">
        <v>0</v>
      </c>
      <c r="G8" s="53">
        <v>1160405.32</v>
      </c>
      <c r="H8" s="54">
        <v>25</v>
      </c>
    </row>
    <row r="9" spans="1:9" outlineLevel="2" x14ac:dyDescent="0.2">
      <c r="A9" s="48"/>
      <c r="B9" s="49" t="s">
        <v>94</v>
      </c>
      <c r="C9" s="50">
        <v>1160405.32</v>
      </c>
      <c r="D9" s="51">
        <v>25</v>
      </c>
      <c r="E9" s="50">
        <v>9097577.7200000007</v>
      </c>
      <c r="F9" s="52">
        <v>196</v>
      </c>
      <c r="G9" s="53">
        <v>10257983.039999999</v>
      </c>
      <c r="H9" s="54">
        <v>221</v>
      </c>
    </row>
    <row r="10" spans="1:9" outlineLevel="2" x14ac:dyDescent="0.2">
      <c r="A10" s="48"/>
      <c r="B10" s="49" t="s">
        <v>95</v>
      </c>
      <c r="C10" s="50">
        <v>1160405.32</v>
      </c>
      <c r="D10" s="51">
        <v>25</v>
      </c>
      <c r="E10" s="50">
        <v>-1160405.32</v>
      </c>
      <c r="F10" s="52">
        <v>-25</v>
      </c>
      <c r="G10" s="53">
        <v>0</v>
      </c>
      <c r="H10" s="54">
        <v>0</v>
      </c>
    </row>
    <row r="11" spans="1:9" outlineLevel="2" x14ac:dyDescent="0.2">
      <c r="A11" s="48"/>
      <c r="B11" s="49" t="s">
        <v>96</v>
      </c>
      <c r="C11" s="50">
        <v>1160405.32</v>
      </c>
      <c r="D11" s="51">
        <v>25</v>
      </c>
      <c r="E11" s="50">
        <v>-1160405.32</v>
      </c>
      <c r="F11" s="52">
        <v>-25</v>
      </c>
      <c r="G11" s="53">
        <v>0</v>
      </c>
      <c r="H11" s="54">
        <v>0</v>
      </c>
    </row>
    <row r="12" spans="1:9" outlineLevel="2" x14ac:dyDescent="0.2">
      <c r="A12" s="48"/>
      <c r="B12" s="49" t="s">
        <v>97</v>
      </c>
      <c r="C12" s="50">
        <v>1160405.32</v>
      </c>
      <c r="D12" s="51">
        <v>25</v>
      </c>
      <c r="E12" s="50">
        <v>-1160405.32</v>
      </c>
      <c r="F12" s="52">
        <v>-25</v>
      </c>
      <c r="G12" s="53">
        <v>0</v>
      </c>
      <c r="H12" s="54">
        <v>0</v>
      </c>
    </row>
    <row r="13" spans="1:9" outlineLevel="2" x14ac:dyDescent="0.2">
      <c r="A13" s="48"/>
      <c r="B13" s="49" t="s">
        <v>98</v>
      </c>
      <c r="C13" s="50">
        <v>1160405.32</v>
      </c>
      <c r="D13" s="51">
        <v>25</v>
      </c>
      <c r="E13" s="50">
        <v>-1160405.32</v>
      </c>
      <c r="F13" s="52">
        <v>-25</v>
      </c>
      <c r="G13" s="53">
        <v>0</v>
      </c>
      <c r="H13" s="54">
        <v>0</v>
      </c>
    </row>
    <row r="14" spans="1:9" outlineLevel="2" x14ac:dyDescent="0.2">
      <c r="A14" s="48"/>
      <c r="B14" s="49" t="s">
        <v>99</v>
      </c>
      <c r="C14" s="50">
        <v>1160405.32</v>
      </c>
      <c r="D14" s="51">
        <v>25</v>
      </c>
      <c r="E14" s="50">
        <v>-1160405.32</v>
      </c>
      <c r="F14" s="52">
        <v>-25</v>
      </c>
      <c r="G14" s="53">
        <v>0</v>
      </c>
      <c r="H14" s="54">
        <v>0</v>
      </c>
    </row>
    <row r="15" spans="1:9" outlineLevel="2" x14ac:dyDescent="0.2">
      <c r="A15" s="48"/>
      <c r="B15" s="49" t="s">
        <v>100</v>
      </c>
      <c r="C15" s="50">
        <v>1160405.32</v>
      </c>
      <c r="D15" s="51">
        <v>25</v>
      </c>
      <c r="E15" s="50">
        <v>-1160405.32</v>
      </c>
      <c r="F15" s="52">
        <v>-25</v>
      </c>
      <c r="G15" s="53">
        <v>0</v>
      </c>
      <c r="H15" s="54">
        <v>0</v>
      </c>
    </row>
    <row r="16" spans="1:9" outlineLevel="2" x14ac:dyDescent="0.2">
      <c r="A16" s="48"/>
      <c r="B16" s="49" t="s">
        <v>101</v>
      </c>
      <c r="C16" s="50">
        <v>1160405.32</v>
      </c>
      <c r="D16" s="51">
        <v>25</v>
      </c>
      <c r="E16" s="50">
        <v>-1160405.32</v>
      </c>
      <c r="F16" s="52">
        <v>-25</v>
      </c>
      <c r="G16" s="53">
        <v>0</v>
      </c>
      <c r="H16" s="54">
        <v>0</v>
      </c>
    </row>
    <row r="17" spans="1:8" outlineLevel="2" x14ac:dyDescent="0.2">
      <c r="A17" s="48"/>
      <c r="B17" s="49" t="s">
        <v>102</v>
      </c>
      <c r="C17" s="50">
        <v>974740.47999999998</v>
      </c>
      <c r="D17" s="51">
        <v>21</v>
      </c>
      <c r="E17" s="50">
        <v>-974740.47999999998</v>
      </c>
      <c r="F17" s="52">
        <v>-21</v>
      </c>
      <c r="G17" s="53">
        <v>0</v>
      </c>
      <c r="H17" s="54">
        <v>0</v>
      </c>
    </row>
    <row r="18" spans="1:8" x14ac:dyDescent="0.2">
      <c r="A18" s="109" t="s">
        <v>106</v>
      </c>
      <c r="B18" s="109"/>
      <c r="C18" s="45">
        <f>C5</f>
        <v>13739199</v>
      </c>
      <c r="D18" s="47">
        <f>D5</f>
        <v>296</v>
      </c>
      <c r="E18" s="45">
        <f t="shared" ref="E18:H18" si="0">E5</f>
        <v>0</v>
      </c>
      <c r="F18" s="47">
        <f t="shared" si="0"/>
        <v>0</v>
      </c>
      <c r="G18" s="45">
        <f t="shared" si="0"/>
        <v>13739199</v>
      </c>
      <c r="H18" s="47">
        <f t="shared" si="0"/>
        <v>296</v>
      </c>
    </row>
    <row r="19" spans="1:8" x14ac:dyDescent="0.2">
      <c r="G19" s="55"/>
      <c r="H19" s="2"/>
    </row>
    <row r="20" spans="1:8" x14ac:dyDescent="0.2">
      <c r="G20" s="55"/>
      <c r="H20" s="2"/>
    </row>
    <row r="21" spans="1:8" x14ac:dyDescent="0.2">
      <c r="G21" s="55"/>
      <c r="H21" s="2"/>
    </row>
    <row r="22" spans="1:8" x14ac:dyDescent="0.2">
      <c r="G22" s="55"/>
      <c r="H22" s="2"/>
    </row>
    <row r="23" spans="1:8" x14ac:dyDescent="0.2">
      <c r="G23" s="55"/>
      <c r="H23" s="2"/>
    </row>
    <row r="24" spans="1:8" x14ac:dyDescent="0.2">
      <c r="G24" s="55"/>
      <c r="H24" s="2"/>
    </row>
    <row r="25" spans="1:8" x14ac:dyDescent="0.2">
      <c r="G25" s="55"/>
      <c r="H25" s="2"/>
    </row>
    <row r="26" spans="1:8" x14ac:dyDescent="0.2">
      <c r="G26" s="55"/>
      <c r="H26" s="2"/>
    </row>
    <row r="27" spans="1:8" x14ac:dyDescent="0.2">
      <c r="G27" s="55"/>
      <c r="H27" s="2"/>
    </row>
    <row r="28" spans="1:8" x14ac:dyDescent="0.2">
      <c r="G28" s="55"/>
      <c r="H28" s="2"/>
    </row>
    <row r="29" spans="1:8" x14ac:dyDescent="0.2">
      <c r="G29" s="55"/>
      <c r="H29" s="2"/>
    </row>
    <row r="30" spans="1:8" x14ac:dyDescent="0.2">
      <c r="G30" s="55"/>
      <c r="H30" s="2"/>
    </row>
    <row r="31" spans="1:8" x14ac:dyDescent="0.2">
      <c r="G31" s="55"/>
      <c r="H31" s="2"/>
    </row>
  </sheetData>
  <mergeCells count="8">
    <mergeCell ref="A18:B18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="170" zoomScaleNormal="100" zoomScaleSheetLayoutView="170" workbookViewId="0">
      <selection activeCell="D13" sqref="D13"/>
    </sheetView>
  </sheetViews>
  <sheetFormatPr defaultColWidth="10.5" defaultRowHeight="11.25" outlineLevelRow="2" x14ac:dyDescent="0.2"/>
  <cols>
    <col min="1" max="1" width="10.6640625" style="2" customWidth="1"/>
    <col min="2" max="2" width="23.83203125" style="2" customWidth="1"/>
    <col min="3" max="3" width="14.5" style="2" customWidth="1"/>
    <col min="4" max="4" width="9.1640625" style="2" customWidth="1"/>
    <col min="5" max="5" width="14.5" style="55" customWidth="1"/>
    <col min="6" max="6" width="9.1640625" style="2" customWidth="1"/>
    <col min="7" max="7" width="14.5" style="55" customWidth="1"/>
    <col min="8" max="8" width="9.1640625" style="2" customWidth="1"/>
    <col min="9" max="16384" width="10.5" style="1"/>
  </cols>
  <sheetData>
    <row r="1" spans="1:9" ht="45" customHeight="1" x14ac:dyDescent="0.2">
      <c r="A1" s="34"/>
      <c r="B1" s="34"/>
      <c r="C1" s="34"/>
      <c r="D1" s="34"/>
      <c r="E1" s="104" t="s">
        <v>135</v>
      </c>
      <c r="F1" s="104"/>
      <c r="G1" s="104"/>
      <c r="H1" s="104"/>
      <c r="I1" s="34"/>
    </row>
    <row r="2" spans="1:9" ht="46.5" customHeight="1" x14ac:dyDescent="0.25">
      <c r="A2" s="105" t="s">
        <v>134</v>
      </c>
      <c r="B2" s="105"/>
      <c r="C2" s="105"/>
      <c r="D2" s="105"/>
      <c r="E2" s="105"/>
      <c r="F2" s="105"/>
      <c r="G2" s="105"/>
      <c r="H2" s="105"/>
      <c r="I2" s="35"/>
    </row>
    <row r="3" spans="1:9" s="37" customFormat="1" ht="29.25" customHeight="1" x14ac:dyDescent="0.2">
      <c r="A3" s="110" t="s">
        <v>131</v>
      </c>
      <c r="B3" s="112" t="s">
        <v>157</v>
      </c>
      <c r="C3" s="113" t="s">
        <v>132</v>
      </c>
      <c r="D3" s="114"/>
      <c r="E3" s="115" t="s">
        <v>116</v>
      </c>
      <c r="F3" s="116"/>
      <c r="G3" s="117" t="s">
        <v>117</v>
      </c>
      <c r="H3" s="118"/>
      <c r="I3" s="36"/>
    </row>
    <row r="4" spans="1:9" s="37" customFormat="1" ht="12" x14ac:dyDescent="0.2">
      <c r="A4" s="111"/>
      <c r="B4" s="112"/>
      <c r="C4" s="38" t="s">
        <v>133</v>
      </c>
      <c r="D4" s="39" t="s">
        <v>120</v>
      </c>
      <c r="E4" s="38" t="s">
        <v>133</v>
      </c>
      <c r="F4" s="39" t="s">
        <v>120</v>
      </c>
      <c r="G4" s="38" t="s">
        <v>133</v>
      </c>
      <c r="H4" s="39" t="s">
        <v>120</v>
      </c>
      <c r="I4" s="36"/>
    </row>
    <row r="5" spans="1:9" ht="31.5" x14ac:dyDescent="0.2">
      <c r="A5" s="44" t="s">
        <v>107</v>
      </c>
      <c r="B5" s="44" t="s">
        <v>62</v>
      </c>
      <c r="C5" s="45">
        <v>4848380.4000000004</v>
      </c>
      <c r="D5" s="46">
        <v>53</v>
      </c>
      <c r="E5" s="45">
        <v>-4848380.4000000004</v>
      </c>
      <c r="F5" s="47">
        <v>-53</v>
      </c>
      <c r="G5" s="45">
        <f>C5+E5</f>
        <v>0</v>
      </c>
      <c r="H5" s="46">
        <f>D5+F5</f>
        <v>0</v>
      </c>
    </row>
    <row r="6" spans="1:9" outlineLevel="2" x14ac:dyDescent="0.2">
      <c r="A6" s="48"/>
      <c r="B6" s="49" t="s">
        <v>91</v>
      </c>
      <c r="C6" s="50">
        <v>4848380.4000000004</v>
      </c>
      <c r="D6" s="51">
        <v>53</v>
      </c>
      <c r="E6" s="50">
        <v>-4848380.4000000004</v>
      </c>
      <c r="F6" s="52">
        <v>-53</v>
      </c>
      <c r="G6" s="53">
        <f t="shared" ref="G6:H9" si="0">C6+E6</f>
        <v>0</v>
      </c>
      <c r="H6" s="54">
        <f t="shared" si="0"/>
        <v>0</v>
      </c>
    </row>
    <row r="7" spans="1:9" ht="21" x14ac:dyDescent="0.2">
      <c r="A7" s="44" t="s">
        <v>112</v>
      </c>
      <c r="B7" s="44" t="s">
        <v>113</v>
      </c>
      <c r="C7" s="45">
        <v>238860090.91999999</v>
      </c>
      <c r="D7" s="47">
        <v>2613</v>
      </c>
      <c r="E7" s="45">
        <v>4848380.4000000004</v>
      </c>
      <c r="F7" s="47">
        <v>53</v>
      </c>
      <c r="G7" s="45">
        <f t="shared" si="0"/>
        <v>243708471.31999999</v>
      </c>
      <c r="H7" s="46">
        <f t="shared" si="0"/>
        <v>2666</v>
      </c>
    </row>
    <row r="8" spans="1:9" outlineLevel="2" x14ac:dyDescent="0.2">
      <c r="A8" s="48"/>
      <c r="B8" s="49" t="s">
        <v>91</v>
      </c>
      <c r="C8" s="50">
        <v>238860090.91999999</v>
      </c>
      <c r="D8" s="52">
        <v>2613</v>
      </c>
      <c r="E8" s="50">
        <v>4848380.4000000004</v>
      </c>
      <c r="F8" s="52">
        <v>53</v>
      </c>
      <c r="G8" s="53">
        <f t="shared" si="0"/>
        <v>243708471.31999999</v>
      </c>
      <c r="H8" s="54">
        <f t="shared" si="0"/>
        <v>2666</v>
      </c>
    </row>
    <row r="9" spans="1:9" x14ac:dyDescent="0.2">
      <c r="A9" s="109" t="s">
        <v>106</v>
      </c>
      <c r="B9" s="109"/>
      <c r="C9" s="45">
        <v>243708471.31999999</v>
      </c>
      <c r="D9" s="47">
        <v>2666</v>
      </c>
      <c r="E9" s="45">
        <v>0</v>
      </c>
      <c r="F9" s="47">
        <v>0</v>
      </c>
      <c r="G9" s="45">
        <f t="shared" si="0"/>
        <v>243708471.31999999</v>
      </c>
      <c r="H9" s="46">
        <f t="shared" si="0"/>
        <v>2666</v>
      </c>
    </row>
  </sheetData>
  <mergeCells count="8">
    <mergeCell ref="A9:B9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="140" zoomScaleNormal="100" zoomScaleSheetLayoutView="14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26" sqref="D26"/>
    </sheetView>
  </sheetViews>
  <sheetFormatPr defaultColWidth="10.5" defaultRowHeight="15.75" outlineLevelRow="2" x14ac:dyDescent="0.25"/>
  <cols>
    <col min="1" max="1" width="14.1640625" style="61" customWidth="1"/>
    <col min="2" max="2" width="42" style="2" customWidth="1"/>
    <col min="3" max="3" width="19.6640625" style="61" customWidth="1"/>
    <col min="4" max="4" width="12.33203125" style="61" customWidth="1"/>
    <col min="5" max="5" width="19.1640625" style="1" customWidth="1"/>
    <col min="6" max="6" width="12.33203125" style="1" customWidth="1"/>
    <col min="7" max="7" width="20.83203125" style="61" customWidth="1"/>
    <col min="8" max="8" width="12.83203125" style="61" customWidth="1"/>
    <col min="9" max="16384" width="10.5" style="1"/>
  </cols>
  <sheetData>
    <row r="1" spans="1:9" s="59" customFormat="1" ht="40.5" customHeight="1" x14ac:dyDescent="0.3">
      <c r="A1" s="58"/>
      <c r="B1" s="58"/>
      <c r="C1" s="58"/>
      <c r="D1" s="58"/>
      <c r="E1" s="58"/>
      <c r="F1" s="104" t="s">
        <v>150</v>
      </c>
      <c r="G1" s="104"/>
      <c r="H1" s="104"/>
      <c r="I1" s="31"/>
    </row>
    <row r="2" spans="1:9" s="59" customFormat="1" ht="57" customHeight="1" x14ac:dyDescent="0.3">
      <c r="A2" s="119" t="s">
        <v>149</v>
      </c>
      <c r="B2" s="119"/>
      <c r="C2" s="119"/>
      <c r="D2" s="119"/>
      <c r="E2" s="119"/>
      <c r="F2" s="119"/>
      <c r="G2" s="119"/>
      <c r="H2" s="119"/>
      <c r="I2" s="58"/>
    </row>
    <row r="3" spans="1:9" s="59" customFormat="1" ht="42" customHeight="1" x14ac:dyDescent="0.3">
      <c r="A3" s="127" t="s">
        <v>114</v>
      </c>
      <c r="B3" s="125" t="s">
        <v>156</v>
      </c>
      <c r="C3" s="120" t="s">
        <v>129</v>
      </c>
      <c r="D3" s="121"/>
      <c r="E3" s="122" t="s">
        <v>125</v>
      </c>
      <c r="F3" s="123"/>
      <c r="G3" s="124" t="s">
        <v>126</v>
      </c>
      <c r="H3" s="124"/>
      <c r="I3" s="58"/>
    </row>
    <row r="4" spans="1:9" s="59" customFormat="1" ht="24" customHeight="1" x14ac:dyDescent="0.3">
      <c r="A4" s="128"/>
      <c r="B4" s="126"/>
      <c r="C4" s="32" t="s">
        <v>127</v>
      </c>
      <c r="D4" s="33" t="s">
        <v>128</v>
      </c>
      <c r="E4" s="32" t="s">
        <v>127</v>
      </c>
      <c r="F4" s="33" t="s">
        <v>128</v>
      </c>
      <c r="G4" s="32" t="s">
        <v>127</v>
      </c>
      <c r="H4" s="33" t="s">
        <v>128</v>
      </c>
      <c r="I4" s="58"/>
    </row>
    <row r="5" spans="1:9" ht="11.25" x14ac:dyDescent="0.2">
      <c r="A5" s="44" t="s">
        <v>136</v>
      </c>
      <c r="B5" s="44" t="s">
        <v>137</v>
      </c>
      <c r="C5" s="45">
        <v>13713895</v>
      </c>
      <c r="D5" s="47">
        <v>3200</v>
      </c>
      <c r="E5" s="45">
        <v>-1715661.34</v>
      </c>
      <c r="F5" s="45">
        <v>-600</v>
      </c>
      <c r="G5" s="45">
        <v>11998233.66</v>
      </c>
      <c r="H5" s="47">
        <v>2600</v>
      </c>
    </row>
    <row r="6" spans="1:9" ht="11.25" outlineLevel="2" x14ac:dyDescent="0.2">
      <c r="A6" s="48"/>
      <c r="B6" s="49" t="s">
        <v>91</v>
      </c>
      <c r="C6" s="50">
        <v>13713895</v>
      </c>
      <c r="D6" s="52">
        <v>3200</v>
      </c>
      <c r="E6" s="50">
        <v>-1715661.34</v>
      </c>
      <c r="F6" s="50">
        <v>-600</v>
      </c>
      <c r="G6" s="53">
        <v>11998233.66</v>
      </c>
      <c r="H6" s="60">
        <v>2600</v>
      </c>
    </row>
    <row r="7" spans="1:9" ht="11.25" x14ac:dyDescent="0.2">
      <c r="A7" s="44" t="s">
        <v>138</v>
      </c>
      <c r="B7" s="44" t="s">
        <v>76</v>
      </c>
      <c r="C7" s="45">
        <v>4422172</v>
      </c>
      <c r="D7" s="47">
        <v>2700</v>
      </c>
      <c r="E7" s="45">
        <v>-1715661.34</v>
      </c>
      <c r="F7" s="45">
        <v>-600</v>
      </c>
      <c r="G7" s="45">
        <v>2706510.66</v>
      </c>
      <c r="H7" s="47">
        <v>2100</v>
      </c>
    </row>
    <row r="8" spans="1:9" ht="11.25" outlineLevel="2" x14ac:dyDescent="0.2">
      <c r="A8" s="48"/>
      <c r="B8" s="49" t="s">
        <v>91</v>
      </c>
      <c r="C8" s="50">
        <v>4422172</v>
      </c>
      <c r="D8" s="52">
        <v>2700</v>
      </c>
      <c r="E8" s="50">
        <v>-1715661.34</v>
      </c>
      <c r="F8" s="50">
        <v>-600</v>
      </c>
      <c r="G8" s="53">
        <v>2706510.66</v>
      </c>
      <c r="H8" s="60">
        <v>2100</v>
      </c>
    </row>
    <row r="9" spans="1:9" ht="21" x14ac:dyDescent="0.2">
      <c r="A9" s="44" t="s">
        <v>139</v>
      </c>
      <c r="B9" s="44" t="s">
        <v>140</v>
      </c>
      <c r="C9" s="45">
        <v>3385944</v>
      </c>
      <c r="D9" s="47">
        <v>1000</v>
      </c>
      <c r="E9" s="45">
        <v>3431322.68</v>
      </c>
      <c r="F9" s="45">
        <v>1200</v>
      </c>
      <c r="G9" s="45">
        <v>6817266.6799999997</v>
      </c>
      <c r="H9" s="47">
        <v>2200</v>
      </c>
    </row>
    <row r="10" spans="1:9" ht="11.25" outlineLevel="2" x14ac:dyDescent="0.2">
      <c r="A10" s="48"/>
      <c r="B10" s="49" t="s">
        <v>91</v>
      </c>
      <c r="C10" s="50">
        <v>3385944</v>
      </c>
      <c r="D10" s="52">
        <v>1000</v>
      </c>
      <c r="E10" s="50">
        <v>3431322.68</v>
      </c>
      <c r="F10" s="50">
        <v>1200</v>
      </c>
      <c r="G10" s="53">
        <v>6817266.6799999997</v>
      </c>
      <c r="H10" s="60">
        <v>2200</v>
      </c>
    </row>
    <row r="11" spans="1:9" ht="11.25" x14ac:dyDescent="0.2">
      <c r="A11" s="44" t="s">
        <v>141</v>
      </c>
      <c r="B11" s="44" t="s">
        <v>142</v>
      </c>
      <c r="C11" s="45">
        <v>6539086</v>
      </c>
      <c r="D11" s="47">
        <v>2498</v>
      </c>
      <c r="E11" s="45">
        <v>256433.75</v>
      </c>
      <c r="F11" s="45">
        <v>88</v>
      </c>
      <c r="G11" s="45">
        <v>6795519.75</v>
      </c>
      <c r="H11" s="47">
        <v>2586</v>
      </c>
    </row>
    <row r="12" spans="1:9" ht="11.25" outlineLevel="2" x14ac:dyDescent="0.2">
      <c r="A12" s="48"/>
      <c r="B12" s="49" t="s">
        <v>91</v>
      </c>
      <c r="C12" s="50">
        <v>6539086</v>
      </c>
      <c r="D12" s="52">
        <v>2498</v>
      </c>
      <c r="E12" s="50">
        <v>256433.75</v>
      </c>
      <c r="F12" s="50">
        <v>88</v>
      </c>
      <c r="G12" s="53">
        <v>6795519.75</v>
      </c>
      <c r="H12" s="60">
        <v>2586</v>
      </c>
    </row>
    <row r="13" spans="1:9" ht="11.25" x14ac:dyDescent="0.2">
      <c r="A13" s="44" t="s">
        <v>143</v>
      </c>
      <c r="B13" s="44" t="s">
        <v>144</v>
      </c>
      <c r="C13" s="45">
        <v>3385944</v>
      </c>
      <c r="D13" s="47">
        <v>1000</v>
      </c>
      <c r="E13" s="45">
        <v>-667458</v>
      </c>
      <c r="F13" s="45">
        <v>-220</v>
      </c>
      <c r="G13" s="45">
        <v>2718486</v>
      </c>
      <c r="H13" s="47">
        <v>780</v>
      </c>
    </row>
    <row r="14" spans="1:9" ht="11.25" outlineLevel="2" x14ac:dyDescent="0.2">
      <c r="A14" s="48"/>
      <c r="B14" s="49" t="s">
        <v>91</v>
      </c>
      <c r="C14" s="50">
        <v>3385944</v>
      </c>
      <c r="D14" s="52">
        <v>1000</v>
      </c>
      <c r="E14" s="50">
        <v>-667458</v>
      </c>
      <c r="F14" s="50">
        <v>-220</v>
      </c>
      <c r="G14" s="53">
        <v>2718486</v>
      </c>
      <c r="H14" s="60">
        <v>780</v>
      </c>
    </row>
    <row r="15" spans="1:9" ht="11.25" x14ac:dyDescent="0.2">
      <c r="A15" s="44" t="s">
        <v>145</v>
      </c>
      <c r="B15" s="44" t="s">
        <v>146</v>
      </c>
      <c r="C15" s="45">
        <v>2311724</v>
      </c>
      <c r="D15" s="47">
        <v>1138</v>
      </c>
      <c r="E15" s="45">
        <v>667458</v>
      </c>
      <c r="F15" s="45">
        <v>220</v>
      </c>
      <c r="G15" s="45">
        <v>2979182</v>
      </c>
      <c r="H15" s="47">
        <v>1358</v>
      </c>
    </row>
    <row r="16" spans="1:9" ht="11.25" outlineLevel="2" x14ac:dyDescent="0.2">
      <c r="A16" s="48"/>
      <c r="B16" s="49" t="s">
        <v>91</v>
      </c>
      <c r="C16" s="50">
        <v>2311724</v>
      </c>
      <c r="D16" s="52">
        <v>1138</v>
      </c>
      <c r="E16" s="50">
        <v>667458</v>
      </c>
      <c r="F16" s="50">
        <v>220</v>
      </c>
      <c r="G16" s="53">
        <v>2979182</v>
      </c>
      <c r="H16" s="60">
        <v>1358</v>
      </c>
    </row>
    <row r="17" spans="1:8" ht="11.25" x14ac:dyDescent="0.2">
      <c r="A17" s="44" t="s">
        <v>147</v>
      </c>
      <c r="B17" s="44" t="s">
        <v>148</v>
      </c>
      <c r="C17" s="45">
        <v>1025735</v>
      </c>
      <c r="D17" s="46">
        <v>350</v>
      </c>
      <c r="E17" s="45">
        <v>-256433.75</v>
      </c>
      <c r="F17" s="45">
        <v>-88</v>
      </c>
      <c r="G17" s="45">
        <v>769301.25</v>
      </c>
      <c r="H17" s="47">
        <v>262</v>
      </c>
    </row>
    <row r="18" spans="1:8" ht="11.25" outlineLevel="2" x14ac:dyDescent="0.2">
      <c r="A18" s="48"/>
      <c r="B18" s="49" t="s">
        <v>91</v>
      </c>
      <c r="C18" s="50">
        <v>1025735</v>
      </c>
      <c r="D18" s="51">
        <v>350</v>
      </c>
      <c r="E18" s="50">
        <v>-256433.75</v>
      </c>
      <c r="F18" s="50">
        <v>-88</v>
      </c>
      <c r="G18" s="53">
        <v>769301.25</v>
      </c>
      <c r="H18" s="60">
        <v>262</v>
      </c>
    </row>
    <row r="19" spans="1:8" ht="11.25" x14ac:dyDescent="0.2">
      <c r="A19" s="109" t="s">
        <v>106</v>
      </c>
      <c r="B19" s="109"/>
      <c r="C19" s="45">
        <v>34784500</v>
      </c>
      <c r="D19" s="47">
        <v>11886</v>
      </c>
      <c r="E19" s="45">
        <v>0</v>
      </c>
      <c r="F19" s="47">
        <v>0</v>
      </c>
      <c r="G19" s="45">
        <v>34784500</v>
      </c>
      <c r="H19" s="47">
        <v>11886</v>
      </c>
    </row>
    <row r="20" spans="1:8" ht="11.25" x14ac:dyDescent="0.2">
      <c r="A20" s="2"/>
      <c r="C20" s="2"/>
      <c r="D20" s="2"/>
      <c r="E20" s="55"/>
      <c r="F20" s="2"/>
      <c r="G20" s="55"/>
      <c r="H20" s="2"/>
    </row>
  </sheetData>
  <mergeCells count="8">
    <mergeCell ref="A19:B19"/>
    <mergeCell ref="F1:H1"/>
    <mergeCell ref="A2:H2"/>
    <mergeCell ref="C3:D3"/>
    <mergeCell ref="E3:F3"/>
    <mergeCell ref="G3:H3"/>
    <mergeCell ref="B3:B4"/>
    <mergeCell ref="A3:A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="150" zoomScaleNormal="100" zoomScaleSheetLayoutView="150" workbookViewId="0">
      <selection activeCell="D14" sqref="D14"/>
    </sheetView>
  </sheetViews>
  <sheetFormatPr defaultColWidth="10.5" defaultRowHeight="11.25" outlineLevelRow="2" x14ac:dyDescent="0.2"/>
  <cols>
    <col min="1" max="1" width="10.5" style="2" customWidth="1"/>
    <col min="2" max="2" width="23.1640625" style="2" customWidth="1"/>
    <col min="3" max="3" width="16.33203125" style="2" customWidth="1"/>
    <col min="4" max="4" width="12.5" style="2" customWidth="1"/>
    <col min="5" max="5" width="20.33203125" style="55" customWidth="1"/>
    <col min="6" max="6" width="14.1640625" style="2" customWidth="1"/>
    <col min="7" max="7" width="19.33203125" style="55" customWidth="1"/>
    <col min="8" max="8" width="12.6640625" style="2" customWidth="1"/>
    <col min="9" max="16384" width="10.5" style="1"/>
  </cols>
  <sheetData>
    <row r="1" spans="1:9" s="59" customFormat="1" ht="40.5" customHeight="1" x14ac:dyDescent="0.3">
      <c r="A1" s="58"/>
      <c r="B1" s="58"/>
      <c r="C1" s="58"/>
      <c r="D1" s="58"/>
      <c r="E1" s="58"/>
      <c r="F1" s="104" t="s">
        <v>151</v>
      </c>
      <c r="G1" s="104"/>
      <c r="H1" s="104"/>
      <c r="I1" s="31"/>
    </row>
    <row r="2" spans="1:9" s="59" customFormat="1" ht="57" customHeight="1" x14ac:dyDescent="0.3">
      <c r="A2" s="119" t="s">
        <v>130</v>
      </c>
      <c r="B2" s="119"/>
      <c r="C2" s="119"/>
      <c r="D2" s="119"/>
      <c r="E2" s="119"/>
      <c r="F2" s="119"/>
      <c r="G2" s="119"/>
      <c r="H2" s="119"/>
      <c r="I2" s="58"/>
    </row>
    <row r="3" spans="1:9" s="59" customFormat="1" ht="42" customHeight="1" x14ac:dyDescent="0.3">
      <c r="A3" s="127" t="s">
        <v>114</v>
      </c>
      <c r="B3" s="125" t="s">
        <v>156</v>
      </c>
      <c r="C3" s="120" t="s">
        <v>129</v>
      </c>
      <c r="D3" s="121"/>
      <c r="E3" s="122" t="s">
        <v>125</v>
      </c>
      <c r="F3" s="123"/>
      <c r="G3" s="124" t="s">
        <v>126</v>
      </c>
      <c r="H3" s="124"/>
      <c r="I3" s="58"/>
    </row>
    <row r="4" spans="1:9" s="59" customFormat="1" ht="24" x14ac:dyDescent="0.3">
      <c r="A4" s="128"/>
      <c r="B4" s="126"/>
      <c r="C4" s="32" t="s">
        <v>127</v>
      </c>
      <c r="D4" s="33" t="s">
        <v>128</v>
      </c>
      <c r="E4" s="32" t="s">
        <v>127</v>
      </c>
      <c r="F4" s="33" t="s">
        <v>128</v>
      </c>
      <c r="G4" s="32" t="s">
        <v>127</v>
      </c>
      <c r="H4" s="33" t="s">
        <v>128</v>
      </c>
      <c r="I4" s="58"/>
    </row>
    <row r="5" spans="1:9" x14ac:dyDescent="0.2">
      <c r="A5" s="44" t="s">
        <v>110</v>
      </c>
      <c r="B5" s="44" t="s">
        <v>111</v>
      </c>
      <c r="C5" s="45">
        <v>858838</v>
      </c>
      <c r="D5" s="47">
        <v>1791</v>
      </c>
      <c r="E5" s="45">
        <v>306880</v>
      </c>
      <c r="F5" s="47">
        <v>640</v>
      </c>
      <c r="G5" s="45">
        <v>1165718</v>
      </c>
      <c r="H5" s="47">
        <v>2431</v>
      </c>
    </row>
    <row r="6" spans="1:9" outlineLevel="2" x14ac:dyDescent="0.2">
      <c r="A6" s="62"/>
      <c r="B6" s="63" t="s">
        <v>91</v>
      </c>
      <c r="C6" s="50">
        <v>858838</v>
      </c>
      <c r="D6" s="52">
        <v>1791</v>
      </c>
      <c r="E6" s="50">
        <v>306880</v>
      </c>
      <c r="F6" s="52">
        <v>640</v>
      </c>
      <c r="G6" s="53">
        <v>1165718</v>
      </c>
      <c r="H6" s="60">
        <v>2431</v>
      </c>
    </row>
    <row r="7" spans="1:9" ht="21" x14ac:dyDescent="0.2">
      <c r="A7" s="44" t="s">
        <v>105</v>
      </c>
      <c r="B7" s="44" t="s">
        <v>69</v>
      </c>
      <c r="C7" s="45">
        <v>7869087</v>
      </c>
      <c r="D7" s="47">
        <v>16410</v>
      </c>
      <c r="E7" s="45">
        <v>-306880</v>
      </c>
      <c r="F7" s="47">
        <v>-640</v>
      </c>
      <c r="G7" s="45">
        <v>7562207</v>
      </c>
      <c r="H7" s="47">
        <v>15770</v>
      </c>
    </row>
    <row r="8" spans="1:9" outlineLevel="2" x14ac:dyDescent="0.2">
      <c r="A8" s="62"/>
      <c r="B8" s="63" t="s">
        <v>91</v>
      </c>
      <c r="C8" s="50">
        <v>7869087</v>
      </c>
      <c r="D8" s="52">
        <v>16410</v>
      </c>
      <c r="E8" s="50">
        <v>-306880</v>
      </c>
      <c r="F8" s="52">
        <v>-640</v>
      </c>
      <c r="G8" s="53">
        <v>7562207</v>
      </c>
      <c r="H8" s="60">
        <v>15770</v>
      </c>
    </row>
    <row r="9" spans="1:9" x14ac:dyDescent="0.2">
      <c r="A9" s="109" t="s">
        <v>106</v>
      </c>
      <c r="B9" s="109"/>
      <c r="C9" s="45">
        <v>8727925</v>
      </c>
      <c r="D9" s="47">
        <v>18201</v>
      </c>
      <c r="E9" s="45">
        <v>0</v>
      </c>
      <c r="F9" s="47">
        <v>0</v>
      </c>
      <c r="G9" s="45">
        <v>8727925</v>
      </c>
      <c r="H9" s="47">
        <v>18201</v>
      </c>
    </row>
  </sheetData>
  <mergeCells count="8">
    <mergeCell ref="F1:H1"/>
    <mergeCell ref="A3:A4"/>
    <mergeCell ref="B3:B4"/>
    <mergeCell ref="A9:B9"/>
    <mergeCell ref="A2:H2"/>
    <mergeCell ref="G3:H3"/>
    <mergeCell ref="E3:F3"/>
    <mergeCell ref="C3:D3"/>
  </mergeCells>
  <pageMargins left="0.7" right="0.7" top="0.75" bottom="0.75" header="0.3" footer="0.3"/>
  <pageSetup paperSize="9" scale="86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="170" zoomScaleNormal="100" zoomScaleSheetLayoutView="170" workbookViewId="0">
      <selection activeCell="C15" sqref="C15"/>
    </sheetView>
  </sheetViews>
  <sheetFormatPr defaultColWidth="10.5" defaultRowHeight="11.25" outlineLevelRow="3" x14ac:dyDescent="0.2"/>
  <cols>
    <col min="1" max="1" width="11.1640625" style="2" customWidth="1"/>
    <col min="2" max="2" width="35" style="2" customWidth="1"/>
    <col min="3" max="3" width="14.1640625" style="2" customWidth="1"/>
    <col min="4" max="4" width="8.5" style="2" customWidth="1"/>
    <col min="5" max="5" width="13.83203125" style="55" customWidth="1"/>
    <col min="6" max="6" width="8.5" style="2" customWidth="1"/>
    <col min="7" max="7" width="17" style="55" customWidth="1"/>
    <col min="8" max="8" width="8.5" style="2" customWidth="1"/>
    <col min="9" max="16384" width="10.5" style="1"/>
  </cols>
  <sheetData>
    <row r="1" spans="1:9" s="25" customFormat="1" ht="45" customHeight="1" x14ac:dyDescent="0.2">
      <c r="A1" s="24"/>
      <c r="C1" s="26"/>
      <c r="D1" s="26"/>
      <c r="E1" s="27"/>
      <c r="F1" s="104" t="s">
        <v>123</v>
      </c>
      <c r="G1" s="104"/>
      <c r="H1" s="104"/>
    </row>
    <row r="2" spans="1:9" s="25" customFormat="1" ht="40.5" customHeight="1" x14ac:dyDescent="0.2">
      <c r="A2" s="129" t="s">
        <v>124</v>
      </c>
      <c r="B2" s="129"/>
      <c r="C2" s="129"/>
      <c r="D2" s="129"/>
      <c r="E2" s="129"/>
      <c r="F2" s="129"/>
      <c r="G2" s="129"/>
      <c r="H2" s="129"/>
      <c r="I2" s="28"/>
    </row>
    <row r="3" spans="1:9" s="29" customFormat="1" ht="24.75" customHeight="1" x14ac:dyDescent="0.2">
      <c r="A3" s="130" t="s">
        <v>114</v>
      </c>
      <c r="B3" s="131" t="s">
        <v>119</v>
      </c>
      <c r="C3" s="132" t="s">
        <v>115</v>
      </c>
      <c r="D3" s="132"/>
      <c r="E3" s="133" t="s">
        <v>116</v>
      </c>
      <c r="F3" s="133"/>
      <c r="G3" s="132" t="s">
        <v>117</v>
      </c>
      <c r="H3" s="132"/>
    </row>
    <row r="4" spans="1:9" s="29" customFormat="1" ht="24.75" customHeight="1" x14ac:dyDescent="0.2">
      <c r="A4" s="130"/>
      <c r="B4" s="131"/>
      <c r="C4" s="30" t="s">
        <v>118</v>
      </c>
      <c r="D4" s="30" t="s">
        <v>120</v>
      </c>
      <c r="E4" s="30" t="s">
        <v>118</v>
      </c>
      <c r="F4" s="30" t="s">
        <v>120</v>
      </c>
      <c r="G4" s="30" t="s">
        <v>118</v>
      </c>
      <c r="H4" s="30" t="s">
        <v>120</v>
      </c>
    </row>
    <row r="5" spans="1:9" ht="21" x14ac:dyDescent="0.2">
      <c r="A5" s="44" t="s">
        <v>107</v>
      </c>
      <c r="B5" s="44" t="s">
        <v>62</v>
      </c>
      <c r="C5" s="45">
        <v>8707662.1600000001</v>
      </c>
      <c r="D5" s="46">
        <v>94</v>
      </c>
      <c r="E5" s="45">
        <v>4848380.4000000004</v>
      </c>
      <c r="F5" s="47">
        <v>53</v>
      </c>
      <c r="G5" s="45">
        <v>13556042.560000001</v>
      </c>
      <c r="H5" s="46">
        <v>147</v>
      </c>
    </row>
    <row r="6" spans="1:9" outlineLevel="1" x14ac:dyDescent="0.2">
      <c r="A6" s="64"/>
      <c r="B6" s="63" t="s">
        <v>108</v>
      </c>
      <c r="C6" s="65">
        <v>8707662.1600000001</v>
      </c>
      <c r="D6" s="66">
        <v>94</v>
      </c>
      <c r="E6" s="65">
        <v>4848380.4000000004</v>
      </c>
      <c r="F6" s="67">
        <v>53</v>
      </c>
      <c r="G6" s="68">
        <v>13556042.560000001</v>
      </c>
      <c r="H6" s="69">
        <v>147</v>
      </c>
    </row>
    <row r="7" spans="1:9" outlineLevel="2" x14ac:dyDescent="0.2">
      <c r="A7" s="62"/>
      <c r="B7" s="49" t="s">
        <v>91</v>
      </c>
      <c r="C7" s="50">
        <v>8707662.1600000001</v>
      </c>
      <c r="D7" s="51">
        <v>94</v>
      </c>
      <c r="E7" s="50">
        <v>4848380.4000000004</v>
      </c>
      <c r="F7" s="52">
        <v>53</v>
      </c>
      <c r="G7" s="53">
        <v>13556042.560000001</v>
      </c>
      <c r="H7" s="54">
        <v>147</v>
      </c>
    </row>
    <row r="8" spans="1:9" outlineLevel="3" x14ac:dyDescent="0.2">
      <c r="A8" s="70"/>
      <c r="B8" s="71" t="s">
        <v>109</v>
      </c>
      <c r="C8" s="72">
        <v>247770012</v>
      </c>
      <c r="D8" s="73">
        <v>99617</v>
      </c>
      <c r="E8" s="72">
        <v>-4848380.4000000004</v>
      </c>
      <c r="F8" s="73">
        <v>-53</v>
      </c>
      <c r="G8" s="72">
        <v>242921631.59999999</v>
      </c>
      <c r="H8" s="73">
        <v>99564</v>
      </c>
    </row>
    <row r="9" spans="1:9" x14ac:dyDescent="0.2">
      <c r="A9" s="109" t="s">
        <v>106</v>
      </c>
      <c r="B9" s="109"/>
      <c r="C9" s="45">
        <f t="shared" ref="C9:H9" si="0">C6+C8</f>
        <v>256477674.16</v>
      </c>
      <c r="D9" s="47">
        <f t="shared" si="0"/>
        <v>99711</v>
      </c>
      <c r="E9" s="45">
        <f t="shared" si="0"/>
        <v>0</v>
      </c>
      <c r="F9" s="47">
        <f t="shared" si="0"/>
        <v>0</v>
      </c>
      <c r="G9" s="45">
        <f t="shared" si="0"/>
        <v>256477674.16</v>
      </c>
      <c r="H9" s="47">
        <f t="shared" si="0"/>
        <v>99711</v>
      </c>
    </row>
  </sheetData>
  <mergeCells count="8">
    <mergeCell ref="A9:B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BreakPreview" zoomScale="180" zoomScaleNormal="100" zoomScaleSheetLayoutView="180" workbookViewId="0">
      <selection activeCell="L40" sqref="L40"/>
    </sheetView>
  </sheetViews>
  <sheetFormatPr defaultColWidth="10.5" defaultRowHeight="11.25" outlineLevelRow="2" x14ac:dyDescent="0.2"/>
  <cols>
    <col min="1" max="1" width="11.5" style="2" customWidth="1"/>
    <col min="2" max="2" width="21.83203125" style="2" customWidth="1"/>
    <col min="3" max="3" width="13.83203125" style="2" customWidth="1"/>
    <col min="4" max="4" width="8.1640625" style="2" customWidth="1"/>
    <col min="5" max="5" width="15.83203125" style="55" customWidth="1"/>
    <col min="6" max="6" width="9.83203125" style="2" customWidth="1"/>
    <col min="7" max="7" width="13.83203125" style="55" customWidth="1"/>
    <col min="8" max="8" width="13.5" style="2" customWidth="1"/>
    <col min="9" max="16384" width="10.5" style="1"/>
  </cols>
  <sheetData>
    <row r="1" spans="1:9" s="25" customFormat="1" ht="43.5" customHeight="1" x14ac:dyDescent="0.2">
      <c r="A1" s="24"/>
      <c r="C1" s="26"/>
      <c r="D1" s="26"/>
      <c r="E1" s="27"/>
      <c r="F1" s="104" t="s">
        <v>121</v>
      </c>
      <c r="G1" s="104"/>
      <c r="H1" s="104"/>
    </row>
    <row r="2" spans="1:9" s="25" customFormat="1" ht="40.5" customHeight="1" x14ac:dyDescent="0.2">
      <c r="A2" s="129" t="s">
        <v>122</v>
      </c>
      <c r="B2" s="129"/>
      <c r="C2" s="129"/>
      <c r="D2" s="129"/>
      <c r="E2" s="129"/>
      <c r="F2" s="129"/>
      <c r="G2" s="129"/>
      <c r="H2" s="129"/>
      <c r="I2" s="28"/>
    </row>
    <row r="3" spans="1:9" s="29" customFormat="1" ht="20.25" customHeight="1" x14ac:dyDescent="0.2">
      <c r="A3" s="134" t="s">
        <v>114</v>
      </c>
      <c r="B3" s="131" t="s">
        <v>156</v>
      </c>
      <c r="C3" s="132" t="s">
        <v>115</v>
      </c>
      <c r="D3" s="132"/>
      <c r="E3" s="133" t="s">
        <v>116</v>
      </c>
      <c r="F3" s="133"/>
      <c r="G3" s="132" t="s">
        <v>117</v>
      </c>
      <c r="H3" s="132"/>
    </row>
    <row r="4" spans="1:9" s="29" customFormat="1" ht="15.75" customHeight="1" x14ac:dyDescent="0.2">
      <c r="A4" s="134"/>
      <c r="B4" s="131"/>
      <c r="C4" s="30" t="s">
        <v>118</v>
      </c>
      <c r="D4" s="30" t="s">
        <v>120</v>
      </c>
      <c r="E4" s="30" t="s">
        <v>118</v>
      </c>
      <c r="F4" s="30" t="s">
        <v>120</v>
      </c>
      <c r="G4" s="30" t="s">
        <v>118</v>
      </c>
      <c r="H4" s="30" t="s">
        <v>120</v>
      </c>
    </row>
    <row r="5" spans="1:9" ht="21" x14ac:dyDescent="0.2">
      <c r="A5" s="44" t="s">
        <v>90</v>
      </c>
      <c r="B5" s="44" t="s">
        <v>68</v>
      </c>
      <c r="C5" s="45">
        <v>87712465</v>
      </c>
      <c r="D5" s="47">
        <v>83148</v>
      </c>
      <c r="E5" s="45">
        <v>-2000000</v>
      </c>
      <c r="F5" s="47">
        <v>-1896</v>
      </c>
      <c r="G5" s="45">
        <v>85712465</v>
      </c>
      <c r="H5" s="47">
        <v>81252</v>
      </c>
    </row>
    <row r="6" spans="1:9" outlineLevel="2" x14ac:dyDescent="0.2">
      <c r="A6" s="48"/>
      <c r="B6" s="49" t="s">
        <v>91</v>
      </c>
      <c r="C6" s="50">
        <v>7309372.0800000001</v>
      </c>
      <c r="D6" s="52">
        <v>6929</v>
      </c>
      <c r="E6" s="50">
        <v>-697995.76</v>
      </c>
      <c r="F6" s="52">
        <v>-421</v>
      </c>
      <c r="G6" s="53">
        <v>6611376.3200000003</v>
      </c>
      <c r="H6" s="60">
        <v>6508</v>
      </c>
    </row>
    <row r="7" spans="1:9" outlineLevel="2" x14ac:dyDescent="0.2">
      <c r="A7" s="48"/>
      <c r="B7" s="49" t="s">
        <v>92</v>
      </c>
      <c r="C7" s="50">
        <v>7309372.0800000001</v>
      </c>
      <c r="D7" s="52">
        <v>6929</v>
      </c>
      <c r="E7" s="50">
        <v>-960727.63</v>
      </c>
      <c r="F7" s="52">
        <v>-858</v>
      </c>
      <c r="G7" s="53">
        <v>6348644.4500000002</v>
      </c>
      <c r="H7" s="60">
        <v>6071</v>
      </c>
    </row>
    <row r="8" spans="1:9" outlineLevel="2" x14ac:dyDescent="0.2">
      <c r="A8" s="48"/>
      <c r="B8" s="49" t="s">
        <v>93</v>
      </c>
      <c r="C8" s="50">
        <v>7309372.0800000001</v>
      </c>
      <c r="D8" s="52">
        <v>6929</v>
      </c>
      <c r="E8" s="50">
        <v>-341276.61</v>
      </c>
      <c r="F8" s="52">
        <v>-617</v>
      </c>
      <c r="G8" s="53">
        <v>6968095.4699999997</v>
      </c>
      <c r="H8" s="60">
        <v>6312</v>
      </c>
    </row>
    <row r="9" spans="1:9" outlineLevel="2" x14ac:dyDescent="0.2">
      <c r="A9" s="48"/>
      <c r="B9" s="49" t="s">
        <v>94</v>
      </c>
      <c r="C9" s="50">
        <v>7309372.0800000001</v>
      </c>
      <c r="D9" s="52">
        <v>6929</v>
      </c>
      <c r="E9" s="50">
        <v>0</v>
      </c>
      <c r="F9" s="52">
        <v>0</v>
      </c>
      <c r="G9" s="53">
        <v>7309372.0800000001</v>
      </c>
      <c r="H9" s="60">
        <v>6929</v>
      </c>
    </row>
    <row r="10" spans="1:9" outlineLevel="2" x14ac:dyDescent="0.2">
      <c r="A10" s="48"/>
      <c r="B10" s="49" t="s">
        <v>95</v>
      </c>
      <c r="C10" s="50">
        <v>7309372.0800000001</v>
      </c>
      <c r="D10" s="52">
        <v>6929</v>
      </c>
      <c r="E10" s="50">
        <v>0</v>
      </c>
      <c r="F10" s="52">
        <v>0</v>
      </c>
      <c r="G10" s="53">
        <v>7309372.0800000001</v>
      </c>
      <c r="H10" s="60">
        <v>6929</v>
      </c>
    </row>
    <row r="11" spans="1:9" outlineLevel="2" x14ac:dyDescent="0.2">
      <c r="A11" s="48"/>
      <c r="B11" s="49" t="s">
        <v>96</v>
      </c>
      <c r="C11" s="50">
        <v>7309372.0800000001</v>
      </c>
      <c r="D11" s="52">
        <v>6929</v>
      </c>
      <c r="E11" s="50">
        <v>0</v>
      </c>
      <c r="F11" s="52">
        <v>0</v>
      </c>
      <c r="G11" s="53">
        <v>7309372.0800000001</v>
      </c>
      <c r="H11" s="60">
        <v>6929</v>
      </c>
    </row>
    <row r="12" spans="1:9" outlineLevel="2" x14ac:dyDescent="0.2">
      <c r="A12" s="48"/>
      <c r="B12" s="49" t="s">
        <v>97</v>
      </c>
      <c r="C12" s="50">
        <v>7309372.0800000001</v>
      </c>
      <c r="D12" s="52">
        <v>6929</v>
      </c>
      <c r="E12" s="50">
        <v>0</v>
      </c>
      <c r="F12" s="52">
        <v>0</v>
      </c>
      <c r="G12" s="53">
        <v>7309372.0800000001</v>
      </c>
      <c r="H12" s="60">
        <v>6929</v>
      </c>
    </row>
    <row r="13" spans="1:9" outlineLevel="2" x14ac:dyDescent="0.2">
      <c r="A13" s="48"/>
      <c r="B13" s="49" t="s">
        <v>98</v>
      </c>
      <c r="C13" s="50">
        <v>7309372.0800000001</v>
      </c>
      <c r="D13" s="52">
        <v>6929</v>
      </c>
      <c r="E13" s="50">
        <v>0</v>
      </c>
      <c r="F13" s="52">
        <v>0</v>
      </c>
      <c r="G13" s="53">
        <v>7309372.0800000001</v>
      </c>
      <c r="H13" s="60">
        <v>6929</v>
      </c>
    </row>
    <row r="14" spans="1:9" outlineLevel="2" x14ac:dyDescent="0.2">
      <c r="A14" s="48"/>
      <c r="B14" s="49" t="s">
        <v>99</v>
      </c>
      <c r="C14" s="50">
        <v>7309372.0800000001</v>
      </c>
      <c r="D14" s="52">
        <v>6929</v>
      </c>
      <c r="E14" s="50">
        <v>0</v>
      </c>
      <c r="F14" s="52">
        <v>0</v>
      </c>
      <c r="G14" s="53">
        <v>7309372.0800000001</v>
      </c>
      <c r="H14" s="60">
        <v>6929</v>
      </c>
    </row>
    <row r="15" spans="1:9" outlineLevel="2" x14ac:dyDescent="0.2">
      <c r="A15" s="48"/>
      <c r="B15" s="49" t="s">
        <v>100</v>
      </c>
      <c r="C15" s="50">
        <v>7309372.0800000001</v>
      </c>
      <c r="D15" s="52">
        <v>6929</v>
      </c>
      <c r="E15" s="50">
        <v>0</v>
      </c>
      <c r="F15" s="52">
        <v>0</v>
      </c>
      <c r="G15" s="53">
        <v>7309372.0800000001</v>
      </c>
      <c r="H15" s="60">
        <v>6929</v>
      </c>
    </row>
    <row r="16" spans="1:9" outlineLevel="2" x14ac:dyDescent="0.2">
      <c r="A16" s="48"/>
      <c r="B16" s="49" t="s">
        <v>101</v>
      </c>
      <c r="C16" s="50">
        <v>7309372.0800000001</v>
      </c>
      <c r="D16" s="52">
        <v>6929</v>
      </c>
      <c r="E16" s="50">
        <v>0</v>
      </c>
      <c r="F16" s="52">
        <v>0</v>
      </c>
      <c r="G16" s="53">
        <v>7309372.0800000001</v>
      </c>
      <c r="H16" s="60">
        <v>6929</v>
      </c>
    </row>
    <row r="17" spans="1:8" outlineLevel="2" x14ac:dyDescent="0.2">
      <c r="A17" s="48"/>
      <c r="B17" s="49" t="s">
        <v>102</v>
      </c>
      <c r="C17" s="50">
        <v>7309372.1200000001</v>
      </c>
      <c r="D17" s="52">
        <v>6929</v>
      </c>
      <c r="E17" s="50">
        <v>0</v>
      </c>
      <c r="F17" s="52">
        <v>0</v>
      </c>
      <c r="G17" s="53">
        <v>7309372.1200000001</v>
      </c>
      <c r="H17" s="60">
        <v>6929</v>
      </c>
    </row>
    <row r="18" spans="1:8" x14ac:dyDescent="0.2">
      <c r="A18" s="44" t="s">
        <v>103</v>
      </c>
      <c r="B18" s="44" t="s">
        <v>104</v>
      </c>
      <c r="C18" s="45">
        <v>42669423</v>
      </c>
      <c r="D18" s="47">
        <v>39558</v>
      </c>
      <c r="E18" s="45">
        <v>4000000</v>
      </c>
      <c r="F18" s="47">
        <v>3842</v>
      </c>
      <c r="G18" s="45">
        <v>46669423</v>
      </c>
      <c r="H18" s="47">
        <v>43400</v>
      </c>
    </row>
    <row r="19" spans="1:8" outlineLevel="2" x14ac:dyDescent="0.2">
      <c r="A19" s="48"/>
      <c r="B19" s="49" t="s">
        <v>91</v>
      </c>
      <c r="C19" s="50">
        <v>3556324.58</v>
      </c>
      <c r="D19" s="52">
        <v>3297</v>
      </c>
      <c r="E19" s="50">
        <v>0</v>
      </c>
      <c r="F19" s="52">
        <v>0</v>
      </c>
      <c r="G19" s="53">
        <v>3556324.58</v>
      </c>
      <c r="H19" s="60">
        <v>3297</v>
      </c>
    </row>
    <row r="20" spans="1:8" outlineLevel="2" x14ac:dyDescent="0.2">
      <c r="A20" s="48"/>
      <c r="B20" s="49" t="s">
        <v>92</v>
      </c>
      <c r="C20" s="50">
        <v>3556324.58</v>
      </c>
      <c r="D20" s="52">
        <v>3297</v>
      </c>
      <c r="E20" s="50">
        <v>0</v>
      </c>
      <c r="F20" s="52">
        <v>0</v>
      </c>
      <c r="G20" s="53">
        <v>3556324.58</v>
      </c>
      <c r="H20" s="60">
        <v>3297</v>
      </c>
    </row>
    <row r="21" spans="1:8" outlineLevel="2" x14ac:dyDescent="0.2">
      <c r="A21" s="48"/>
      <c r="B21" s="49" t="s">
        <v>93</v>
      </c>
      <c r="C21" s="50">
        <v>3556324.58</v>
      </c>
      <c r="D21" s="52">
        <v>3297</v>
      </c>
      <c r="E21" s="50">
        <v>0</v>
      </c>
      <c r="F21" s="52">
        <v>0</v>
      </c>
      <c r="G21" s="53">
        <v>3556324.58</v>
      </c>
      <c r="H21" s="60">
        <v>3297</v>
      </c>
    </row>
    <row r="22" spans="1:8" outlineLevel="2" x14ac:dyDescent="0.2">
      <c r="A22" s="48"/>
      <c r="B22" s="49" t="s">
        <v>94</v>
      </c>
      <c r="C22" s="50">
        <v>3556324.58</v>
      </c>
      <c r="D22" s="52">
        <v>3297</v>
      </c>
      <c r="E22" s="50">
        <v>4000000</v>
      </c>
      <c r="F22" s="52">
        <v>3842</v>
      </c>
      <c r="G22" s="53">
        <v>7556324.5800000001</v>
      </c>
      <c r="H22" s="60">
        <v>7139</v>
      </c>
    </row>
    <row r="23" spans="1:8" outlineLevel="2" x14ac:dyDescent="0.2">
      <c r="A23" s="48"/>
      <c r="B23" s="49" t="s">
        <v>95</v>
      </c>
      <c r="C23" s="50">
        <v>3556324.58</v>
      </c>
      <c r="D23" s="52">
        <v>3297</v>
      </c>
      <c r="E23" s="50">
        <v>0</v>
      </c>
      <c r="F23" s="52">
        <v>0</v>
      </c>
      <c r="G23" s="53">
        <v>3556324.58</v>
      </c>
      <c r="H23" s="60">
        <v>3297</v>
      </c>
    </row>
    <row r="24" spans="1:8" outlineLevel="2" x14ac:dyDescent="0.2">
      <c r="A24" s="48"/>
      <c r="B24" s="49" t="s">
        <v>96</v>
      </c>
      <c r="C24" s="50">
        <v>3556324.58</v>
      </c>
      <c r="D24" s="52">
        <v>3297</v>
      </c>
      <c r="E24" s="50">
        <v>0</v>
      </c>
      <c r="F24" s="52">
        <v>0</v>
      </c>
      <c r="G24" s="53">
        <v>3556324.58</v>
      </c>
      <c r="H24" s="60">
        <v>3297</v>
      </c>
    </row>
    <row r="25" spans="1:8" outlineLevel="2" x14ac:dyDescent="0.2">
      <c r="A25" s="48"/>
      <c r="B25" s="49" t="s">
        <v>97</v>
      </c>
      <c r="C25" s="50">
        <v>3556324.58</v>
      </c>
      <c r="D25" s="52">
        <v>3297</v>
      </c>
      <c r="E25" s="50">
        <v>0</v>
      </c>
      <c r="F25" s="52">
        <v>0</v>
      </c>
      <c r="G25" s="53">
        <v>3556324.58</v>
      </c>
      <c r="H25" s="60">
        <v>3297</v>
      </c>
    </row>
    <row r="26" spans="1:8" outlineLevel="2" x14ac:dyDescent="0.2">
      <c r="A26" s="48"/>
      <c r="B26" s="49" t="s">
        <v>98</v>
      </c>
      <c r="C26" s="50">
        <v>3556324.58</v>
      </c>
      <c r="D26" s="52">
        <v>3297</v>
      </c>
      <c r="E26" s="50">
        <v>0</v>
      </c>
      <c r="F26" s="52">
        <v>0</v>
      </c>
      <c r="G26" s="53">
        <v>3556324.58</v>
      </c>
      <c r="H26" s="60">
        <v>3297</v>
      </c>
    </row>
    <row r="27" spans="1:8" outlineLevel="2" x14ac:dyDescent="0.2">
      <c r="A27" s="48"/>
      <c r="B27" s="49" t="s">
        <v>99</v>
      </c>
      <c r="C27" s="50">
        <v>3556324.58</v>
      </c>
      <c r="D27" s="52">
        <v>3297</v>
      </c>
      <c r="E27" s="50">
        <v>0</v>
      </c>
      <c r="F27" s="52">
        <v>0</v>
      </c>
      <c r="G27" s="53">
        <v>3556324.58</v>
      </c>
      <c r="H27" s="60">
        <v>3297</v>
      </c>
    </row>
    <row r="28" spans="1:8" outlineLevel="2" x14ac:dyDescent="0.2">
      <c r="A28" s="48"/>
      <c r="B28" s="49" t="s">
        <v>100</v>
      </c>
      <c r="C28" s="50">
        <v>3556324.58</v>
      </c>
      <c r="D28" s="52">
        <v>3297</v>
      </c>
      <c r="E28" s="50">
        <v>0</v>
      </c>
      <c r="F28" s="52">
        <v>0</v>
      </c>
      <c r="G28" s="53">
        <v>3556324.58</v>
      </c>
      <c r="H28" s="60">
        <v>3297</v>
      </c>
    </row>
    <row r="29" spans="1:8" outlineLevel="2" x14ac:dyDescent="0.2">
      <c r="A29" s="48"/>
      <c r="B29" s="49" t="s">
        <v>101</v>
      </c>
      <c r="C29" s="50">
        <v>3556324.58</v>
      </c>
      <c r="D29" s="52">
        <v>3297</v>
      </c>
      <c r="E29" s="50">
        <v>0</v>
      </c>
      <c r="F29" s="52">
        <v>0</v>
      </c>
      <c r="G29" s="53">
        <v>3556324.58</v>
      </c>
      <c r="H29" s="60">
        <v>3297</v>
      </c>
    </row>
    <row r="30" spans="1:8" ht="18.75" customHeight="1" outlineLevel="2" x14ac:dyDescent="0.2">
      <c r="A30" s="48"/>
      <c r="B30" s="49" t="s">
        <v>102</v>
      </c>
      <c r="C30" s="50">
        <v>3549852.62</v>
      </c>
      <c r="D30" s="52">
        <v>3291</v>
      </c>
      <c r="E30" s="50">
        <v>0</v>
      </c>
      <c r="F30" s="52">
        <v>0</v>
      </c>
      <c r="G30" s="53">
        <v>3549852.62</v>
      </c>
      <c r="H30" s="60">
        <v>3291</v>
      </c>
    </row>
    <row r="31" spans="1:8" ht="31.5" x14ac:dyDescent="0.2">
      <c r="A31" s="44" t="s">
        <v>105</v>
      </c>
      <c r="B31" s="44" t="s">
        <v>69</v>
      </c>
      <c r="C31" s="45">
        <v>76801402</v>
      </c>
      <c r="D31" s="47">
        <v>74723</v>
      </c>
      <c r="E31" s="45">
        <v>-2000000</v>
      </c>
      <c r="F31" s="47">
        <v>-1946</v>
      </c>
      <c r="G31" s="45">
        <v>74801402</v>
      </c>
      <c r="H31" s="47">
        <v>72777</v>
      </c>
    </row>
    <row r="32" spans="1:8" outlineLevel="2" x14ac:dyDescent="0.2">
      <c r="A32" s="48"/>
      <c r="B32" s="49" t="s">
        <v>91</v>
      </c>
      <c r="C32" s="50">
        <v>6400202.4800000004</v>
      </c>
      <c r="D32" s="52">
        <v>6227</v>
      </c>
      <c r="E32" s="50">
        <v>-1837106.63</v>
      </c>
      <c r="F32" s="52">
        <v>-1720</v>
      </c>
      <c r="G32" s="53">
        <v>4563095.8499999996</v>
      </c>
      <c r="H32" s="60">
        <v>4507</v>
      </c>
    </row>
    <row r="33" spans="1:8" outlineLevel="2" x14ac:dyDescent="0.2">
      <c r="A33" s="48"/>
      <c r="B33" s="49" t="s">
        <v>92</v>
      </c>
      <c r="C33" s="50">
        <v>6400202.4800000004</v>
      </c>
      <c r="D33" s="52">
        <v>6227</v>
      </c>
      <c r="E33" s="50">
        <v>-162893.37</v>
      </c>
      <c r="F33" s="52">
        <v>-226</v>
      </c>
      <c r="G33" s="53">
        <v>6237309.1100000003</v>
      </c>
      <c r="H33" s="60">
        <v>6001</v>
      </c>
    </row>
    <row r="34" spans="1:8" outlineLevel="2" x14ac:dyDescent="0.2">
      <c r="A34" s="48"/>
      <c r="B34" s="49" t="s">
        <v>93</v>
      </c>
      <c r="C34" s="50">
        <v>6400202.4800000004</v>
      </c>
      <c r="D34" s="52">
        <v>6227</v>
      </c>
      <c r="E34" s="50">
        <v>0</v>
      </c>
      <c r="F34" s="52">
        <v>0</v>
      </c>
      <c r="G34" s="53">
        <v>6400202.4800000004</v>
      </c>
      <c r="H34" s="60">
        <v>6227</v>
      </c>
    </row>
    <row r="35" spans="1:8" outlineLevel="2" x14ac:dyDescent="0.2">
      <c r="A35" s="48"/>
      <c r="B35" s="49" t="s">
        <v>94</v>
      </c>
      <c r="C35" s="50">
        <v>6400202.4800000004</v>
      </c>
      <c r="D35" s="52">
        <v>6227</v>
      </c>
      <c r="E35" s="50">
        <v>0</v>
      </c>
      <c r="F35" s="52">
        <v>0</v>
      </c>
      <c r="G35" s="53">
        <v>6400202.4800000004</v>
      </c>
      <c r="H35" s="60">
        <v>6227</v>
      </c>
    </row>
    <row r="36" spans="1:8" outlineLevel="2" x14ac:dyDescent="0.2">
      <c r="A36" s="48"/>
      <c r="B36" s="49" t="s">
        <v>95</v>
      </c>
      <c r="C36" s="50">
        <v>6400202.4800000004</v>
      </c>
      <c r="D36" s="52">
        <v>6227</v>
      </c>
      <c r="E36" s="50">
        <v>0</v>
      </c>
      <c r="F36" s="52">
        <v>0</v>
      </c>
      <c r="G36" s="53">
        <v>6400202.4800000004</v>
      </c>
      <c r="H36" s="60">
        <v>6227</v>
      </c>
    </row>
    <row r="37" spans="1:8" outlineLevel="2" x14ac:dyDescent="0.2">
      <c r="A37" s="48"/>
      <c r="B37" s="49" t="s">
        <v>96</v>
      </c>
      <c r="C37" s="50">
        <v>6400202.4800000004</v>
      </c>
      <c r="D37" s="52">
        <v>6227</v>
      </c>
      <c r="E37" s="50">
        <v>0</v>
      </c>
      <c r="F37" s="52">
        <v>0</v>
      </c>
      <c r="G37" s="53">
        <v>6400202.4800000004</v>
      </c>
      <c r="H37" s="60">
        <v>6227</v>
      </c>
    </row>
    <row r="38" spans="1:8" outlineLevel="2" x14ac:dyDescent="0.2">
      <c r="A38" s="48"/>
      <c r="B38" s="49" t="s">
        <v>97</v>
      </c>
      <c r="C38" s="50">
        <v>6400202.4800000004</v>
      </c>
      <c r="D38" s="52">
        <v>6227</v>
      </c>
      <c r="E38" s="50">
        <v>0</v>
      </c>
      <c r="F38" s="52">
        <v>0</v>
      </c>
      <c r="G38" s="53">
        <v>6400202.4800000004</v>
      </c>
      <c r="H38" s="60">
        <v>6227</v>
      </c>
    </row>
    <row r="39" spans="1:8" outlineLevel="2" x14ac:dyDescent="0.2">
      <c r="A39" s="48"/>
      <c r="B39" s="49" t="s">
        <v>98</v>
      </c>
      <c r="C39" s="50">
        <v>6400202.4800000004</v>
      </c>
      <c r="D39" s="52">
        <v>6227</v>
      </c>
      <c r="E39" s="50">
        <v>0</v>
      </c>
      <c r="F39" s="52">
        <v>0</v>
      </c>
      <c r="G39" s="53">
        <v>6400202.4800000004</v>
      </c>
      <c r="H39" s="60">
        <v>6227</v>
      </c>
    </row>
    <row r="40" spans="1:8" outlineLevel="2" x14ac:dyDescent="0.2">
      <c r="A40" s="48"/>
      <c r="B40" s="49" t="s">
        <v>99</v>
      </c>
      <c r="C40" s="50">
        <v>6400202.4800000004</v>
      </c>
      <c r="D40" s="52">
        <v>6227</v>
      </c>
      <c r="E40" s="50">
        <v>0</v>
      </c>
      <c r="F40" s="52">
        <v>0</v>
      </c>
      <c r="G40" s="53">
        <v>6400202.4800000004</v>
      </c>
      <c r="H40" s="60">
        <v>6227</v>
      </c>
    </row>
    <row r="41" spans="1:8" outlineLevel="2" x14ac:dyDescent="0.2">
      <c r="A41" s="48"/>
      <c r="B41" s="49" t="s">
        <v>100</v>
      </c>
      <c r="C41" s="50">
        <v>6400202.4800000004</v>
      </c>
      <c r="D41" s="52">
        <v>6227</v>
      </c>
      <c r="E41" s="50">
        <v>0</v>
      </c>
      <c r="F41" s="52">
        <v>0</v>
      </c>
      <c r="G41" s="53">
        <v>6400202.4800000004</v>
      </c>
      <c r="H41" s="60">
        <v>6227</v>
      </c>
    </row>
    <row r="42" spans="1:8" outlineLevel="2" x14ac:dyDescent="0.2">
      <c r="A42" s="48"/>
      <c r="B42" s="49" t="s">
        <v>101</v>
      </c>
      <c r="C42" s="50">
        <v>6400202.4800000004</v>
      </c>
      <c r="D42" s="52">
        <v>6227</v>
      </c>
      <c r="E42" s="50">
        <v>0</v>
      </c>
      <c r="F42" s="52">
        <v>0</v>
      </c>
      <c r="G42" s="53">
        <v>6400202.4800000004</v>
      </c>
      <c r="H42" s="60">
        <v>6227</v>
      </c>
    </row>
    <row r="43" spans="1:8" outlineLevel="2" x14ac:dyDescent="0.2">
      <c r="A43" s="48"/>
      <c r="B43" s="49" t="s">
        <v>102</v>
      </c>
      <c r="C43" s="50">
        <v>6399174.7199999997</v>
      </c>
      <c r="D43" s="52">
        <v>6226</v>
      </c>
      <c r="E43" s="50">
        <v>0</v>
      </c>
      <c r="F43" s="52">
        <v>0</v>
      </c>
      <c r="G43" s="53">
        <v>6399174.7199999997</v>
      </c>
      <c r="H43" s="60">
        <v>6226</v>
      </c>
    </row>
    <row r="44" spans="1:8" x14ac:dyDescent="0.2">
      <c r="A44" s="109" t="s">
        <v>106</v>
      </c>
      <c r="B44" s="109"/>
      <c r="C44" s="45">
        <v>207183290</v>
      </c>
      <c r="D44" s="47">
        <v>197429</v>
      </c>
      <c r="E44" s="45">
        <v>0</v>
      </c>
      <c r="F44" s="47">
        <v>0</v>
      </c>
      <c r="G44" s="45">
        <v>207183290</v>
      </c>
      <c r="H44" s="47">
        <v>197429</v>
      </c>
    </row>
  </sheetData>
  <mergeCells count="8">
    <mergeCell ref="A44:B44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view="pageBreakPreview" zoomScale="150" zoomScaleNormal="100" zoomScaleSheetLayoutView="150" workbookViewId="0">
      <selection activeCell="G61" sqref="G61"/>
    </sheetView>
  </sheetViews>
  <sheetFormatPr defaultColWidth="10.5" defaultRowHeight="11.25" x14ac:dyDescent="0.2"/>
  <cols>
    <col min="1" max="1" width="46.6640625" style="2" customWidth="1"/>
    <col min="2" max="2" width="22.1640625" style="2" customWidth="1"/>
    <col min="3" max="3" width="16.5" style="2" customWidth="1"/>
    <col min="4" max="16384" width="10.5" style="1"/>
  </cols>
  <sheetData>
    <row r="1" spans="1:3" s="2" customFormat="1" ht="53.25" customHeight="1" x14ac:dyDescent="0.2">
      <c r="B1" s="104" t="s">
        <v>89</v>
      </c>
      <c r="C1" s="135"/>
    </row>
    <row r="2" spans="1:3" ht="11.1" customHeight="1" x14ac:dyDescent="0.2"/>
    <row r="3" spans="1:3" ht="42.75" customHeight="1" x14ac:dyDescent="0.2">
      <c r="A3" s="136" t="s">
        <v>83</v>
      </c>
      <c r="B3" s="136"/>
      <c r="C3" s="136"/>
    </row>
    <row r="4" spans="1:3" ht="11.1" customHeight="1" x14ac:dyDescent="0.2"/>
    <row r="5" spans="1:3" ht="45" x14ac:dyDescent="0.2">
      <c r="A5" s="3" t="s">
        <v>77</v>
      </c>
      <c r="B5" s="4" t="s">
        <v>78</v>
      </c>
      <c r="C5" s="5" t="s">
        <v>79</v>
      </c>
    </row>
    <row r="6" spans="1:3" x14ac:dyDescent="0.2">
      <c r="A6" s="6" t="s">
        <v>0</v>
      </c>
      <c r="B6" s="7">
        <v>3277</v>
      </c>
      <c r="C6" s="7">
        <v>199277</v>
      </c>
    </row>
    <row r="7" spans="1:3" x14ac:dyDescent="0.2">
      <c r="A7" s="6" t="s">
        <v>68</v>
      </c>
      <c r="B7" s="7">
        <v>2655</v>
      </c>
      <c r="C7" s="7">
        <v>185354</v>
      </c>
    </row>
    <row r="8" spans="1:3" x14ac:dyDescent="0.2">
      <c r="A8" s="6" t="s">
        <v>1</v>
      </c>
      <c r="B8" s="7">
        <v>67464</v>
      </c>
      <c r="C8" s="7">
        <v>811086</v>
      </c>
    </row>
    <row r="9" spans="1:3" x14ac:dyDescent="0.2">
      <c r="A9" s="6" t="s">
        <v>66</v>
      </c>
      <c r="B9" s="7">
        <v>228475</v>
      </c>
      <c r="C9" s="7">
        <v>16150327</v>
      </c>
    </row>
    <row r="10" spans="1:3" x14ac:dyDescent="0.2">
      <c r="A10" s="6" t="s">
        <v>2</v>
      </c>
      <c r="B10" s="7">
        <v>75143</v>
      </c>
      <c r="C10" s="7">
        <v>5431711</v>
      </c>
    </row>
    <row r="11" spans="1:3" x14ac:dyDescent="0.2">
      <c r="A11" s="6" t="s">
        <v>3</v>
      </c>
      <c r="B11" s="7">
        <v>19654</v>
      </c>
      <c r="C11" s="7">
        <v>243038</v>
      </c>
    </row>
    <row r="12" spans="1:3" x14ac:dyDescent="0.2">
      <c r="A12" s="6" t="s">
        <v>60</v>
      </c>
      <c r="B12" s="7">
        <v>43040</v>
      </c>
      <c r="C12" s="7">
        <v>2537530</v>
      </c>
    </row>
    <row r="13" spans="1:3" x14ac:dyDescent="0.2">
      <c r="A13" s="6" t="s">
        <v>7</v>
      </c>
      <c r="B13" s="7">
        <v>11994</v>
      </c>
      <c r="C13" s="7">
        <v>769006</v>
      </c>
    </row>
    <row r="14" spans="1:3" x14ac:dyDescent="0.2">
      <c r="A14" s="6" t="s">
        <v>62</v>
      </c>
      <c r="B14" s="7">
        <v>51869</v>
      </c>
      <c r="C14" s="7">
        <v>2927746</v>
      </c>
    </row>
    <row r="15" spans="1:3" x14ac:dyDescent="0.2">
      <c r="A15" s="6" t="s">
        <v>74</v>
      </c>
      <c r="B15" s="7">
        <v>29936</v>
      </c>
      <c r="C15" s="7">
        <v>1820806</v>
      </c>
    </row>
    <row r="16" spans="1:3" x14ac:dyDescent="0.2">
      <c r="A16" s="6" t="s">
        <v>70</v>
      </c>
      <c r="B16" s="7">
        <v>20388</v>
      </c>
      <c r="C16" s="7">
        <v>1189011</v>
      </c>
    </row>
    <row r="17" spans="1:3" x14ac:dyDescent="0.2">
      <c r="A17" s="6" t="s">
        <v>9</v>
      </c>
      <c r="B17" s="7">
        <v>8169</v>
      </c>
      <c r="C17" s="7">
        <v>484313</v>
      </c>
    </row>
    <row r="18" spans="1:3" x14ac:dyDescent="0.2">
      <c r="A18" s="6" t="s">
        <v>10</v>
      </c>
      <c r="B18" s="7">
        <v>5920</v>
      </c>
      <c r="C18" s="7">
        <v>359526</v>
      </c>
    </row>
    <row r="19" spans="1:3" x14ac:dyDescent="0.2">
      <c r="A19" s="6" t="s">
        <v>11</v>
      </c>
      <c r="B19" s="7">
        <v>7769</v>
      </c>
      <c r="C19" s="7">
        <v>477302</v>
      </c>
    </row>
    <row r="20" spans="1:3" x14ac:dyDescent="0.2">
      <c r="A20" s="6" t="s">
        <v>12</v>
      </c>
      <c r="B20" s="7">
        <v>6227</v>
      </c>
      <c r="C20" s="7">
        <v>375784</v>
      </c>
    </row>
    <row r="21" spans="1:3" x14ac:dyDescent="0.2">
      <c r="A21" s="6" t="s">
        <v>71</v>
      </c>
      <c r="B21" s="7">
        <v>23126</v>
      </c>
      <c r="C21" s="7">
        <v>1277962</v>
      </c>
    </row>
    <row r="22" spans="1:3" x14ac:dyDescent="0.2">
      <c r="A22" s="6" t="s">
        <v>13</v>
      </c>
      <c r="B22" s="7">
        <v>21305</v>
      </c>
      <c r="C22" s="7">
        <v>1163183</v>
      </c>
    </row>
    <row r="23" spans="1:3" x14ac:dyDescent="0.2">
      <c r="A23" s="6" t="s">
        <v>14</v>
      </c>
      <c r="B23" s="7">
        <v>5784</v>
      </c>
      <c r="C23" s="7">
        <v>350486</v>
      </c>
    </row>
    <row r="24" spans="1:3" x14ac:dyDescent="0.2">
      <c r="A24" s="6" t="s">
        <v>15</v>
      </c>
      <c r="B24" s="7">
        <v>10661</v>
      </c>
      <c r="C24" s="7">
        <v>574629</v>
      </c>
    </row>
    <row r="25" spans="1:3" x14ac:dyDescent="0.2">
      <c r="A25" s="6" t="s">
        <v>16</v>
      </c>
      <c r="B25" s="7">
        <v>6552</v>
      </c>
      <c r="C25" s="7">
        <v>388926</v>
      </c>
    </row>
    <row r="26" spans="1:3" x14ac:dyDescent="0.2">
      <c r="A26" s="6" t="s">
        <v>17</v>
      </c>
      <c r="B26" s="7">
        <v>17425</v>
      </c>
      <c r="C26" s="7">
        <v>951623</v>
      </c>
    </row>
    <row r="27" spans="1:3" x14ac:dyDescent="0.2">
      <c r="A27" s="6" t="s">
        <v>18</v>
      </c>
      <c r="B27" s="7">
        <v>6904</v>
      </c>
      <c r="C27" s="7">
        <v>416053</v>
      </c>
    </row>
    <row r="28" spans="1:3" x14ac:dyDescent="0.2">
      <c r="A28" s="6" t="s">
        <v>19</v>
      </c>
      <c r="B28" s="7">
        <v>13065</v>
      </c>
      <c r="C28" s="7">
        <v>703790</v>
      </c>
    </row>
    <row r="29" spans="1:3" x14ac:dyDescent="0.2">
      <c r="A29" s="6" t="s">
        <v>20</v>
      </c>
      <c r="B29" s="7">
        <v>14603</v>
      </c>
      <c r="C29" s="7">
        <v>796424</v>
      </c>
    </row>
    <row r="30" spans="1:3" x14ac:dyDescent="0.2">
      <c r="A30" s="6" t="s">
        <v>21</v>
      </c>
      <c r="B30" s="7">
        <v>8373</v>
      </c>
      <c r="C30" s="7">
        <v>488704</v>
      </c>
    </row>
    <row r="31" spans="1:3" x14ac:dyDescent="0.2">
      <c r="A31" s="6" t="s">
        <v>22</v>
      </c>
      <c r="B31" s="7">
        <v>38122</v>
      </c>
      <c r="C31" s="7">
        <v>1909055</v>
      </c>
    </row>
    <row r="32" spans="1:3" x14ac:dyDescent="0.2">
      <c r="A32" s="6" t="s">
        <v>23</v>
      </c>
      <c r="B32" s="7">
        <v>10299</v>
      </c>
      <c r="C32" s="7">
        <v>542028</v>
      </c>
    </row>
    <row r="33" spans="1:3" x14ac:dyDescent="0.2">
      <c r="A33" s="6" t="s">
        <v>24</v>
      </c>
      <c r="B33" s="7">
        <v>10225</v>
      </c>
      <c r="C33" s="7">
        <v>570164</v>
      </c>
    </row>
    <row r="34" spans="1:3" x14ac:dyDescent="0.2">
      <c r="A34" s="6" t="s">
        <v>25</v>
      </c>
      <c r="B34" s="7">
        <v>10528</v>
      </c>
      <c r="C34" s="7">
        <v>568907</v>
      </c>
    </row>
    <row r="35" spans="1:3" x14ac:dyDescent="0.2">
      <c r="A35" s="6" t="s">
        <v>26</v>
      </c>
      <c r="B35" s="7">
        <v>18003</v>
      </c>
      <c r="C35" s="7">
        <v>971607</v>
      </c>
    </row>
    <row r="36" spans="1:3" x14ac:dyDescent="0.2">
      <c r="A36" s="6" t="s">
        <v>27</v>
      </c>
      <c r="B36" s="7">
        <v>5014</v>
      </c>
      <c r="C36" s="7">
        <v>311495</v>
      </c>
    </row>
    <row r="37" spans="1:3" x14ac:dyDescent="0.2">
      <c r="A37" s="6" t="s">
        <v>72</v>
      </c>
      <c r="B37" s="7">
        <v>30834</v>
      </c>
      <c r="C37" s="7">
        <v>1670843</v>
      </c>
    </row>
    <row r="38" spans="1:3" x14ac:dyDescent="0.2">
      <c r="A38" s="6" t="s">
        <v>73</v>
      </c>
      <c r="B38" s="7">
        <v>27884</v>
      </c>
      <c r="C38" s="7">
        <v>1534782</v>
      </c>
    </row>
    <row r="39" spans="1:3" x14ac:dyDescent="0.2">
      <c r="A39" s="6" t="s">
        <v>28</v>
      </c>
      <c r="B39" s="7">
        <v>9843</v>
      </c>
      <c r="C39" s="7">
        <v>530850</v>
      </c>
    </row>
    <row r="40" spans="1:3" x14ac:dyDescent="0.2">
      <c r="A40" s="6" t="s">
        <v>29</v>
      </c>
      <c r="B40" s="7">
        <v>12185</v>
      </c>
      <c r="C40" s="7">
        <v>643022</v>
      </c>
    </row>
    <row r="41" spans="1:3" x14ac:dyDescent="0.2">
      <c r="A41" s="6" t="s">
        <v>30</v>
      </c>
      <c r="B41" s="7">
        <v>8029</v>
      </c>
      <c r="C41" s="7">
        <v>486249</v>
      </c>
    </row>
    <row r="42" spans="1:3" x14ac:dyDescent="0.2">
      <c r="A42" s="6" t="s">
        <v>31</v>
      </c>
      <c r="B42" s="7">
        <v>7511</v>
      </c>
      <c r="C42" s="7">
        <v>461113</v>
      </c>
    </row>
    <row r="43" spans="1:3" x14ac:dyDescent="0.2">
      <c r="A43" s="6" t="s">
        <v>32</v>
      </c>
      <c r="B43" s="7">
        <v>3923</v>
      </c>
      <c r="C43" s="7">
        <v>237410</v>
      </c>
    </row>
    <row r="44" spans="1:3" x14ac:dyDescent="0.2">
      <c r="A44" s="6" t="s">
        <v>37</v>
      </c>
      <c r="B44" s="8">
        <v>748</v>
      </c>
      <c r="C44" s="7">
        <v>48238</v>
      </c>
    </row>
    <row r="45" spans="1:3" x14ac:dyDescent="0.2">
      <c r="A45" s="6" t="s">
        <v>44</v>
      </c>
      <c r="B45" s="7">
        <v>1546</v>
      </c>
      <c r="C45" s="7">
        <v>95650</v>
      </c>
    </row>
    <row r="46" spans="1:3" x14ac:dyDescent="0.2">
      <c r="A46" s="6" t="s">
        <v>75</v>
      </c>
      <c r="B46" s="7">
        <v>19134</v>
      </c>
      <c r="C46" s="21">
        <v>1049070</v>
      </c>
    </row>
    <row r="47" spans="1:3" x14ac:dyDescent="0.2">
      <c r="A47" s="10" t="s">
        <v>33</v>
      </c>
      <c r="B47" s="20">
        <v>24893</v>
      </c>
      <c r="C47" s="22">
        <v>1336943.2999999998</v>
      </c>
    </row>
    <row r="48" spans="1:3" x14ac:dyDescent="0.2">
      <c r="A48" s="10" t="s">
        <v>34</v>
      </c>
      <c r="B48" s="20">
        <v>11590</v>
      </c>
      <c r="C48" s="22">
        <v>237667.5</v>
      </c>
    </row>
    <row r="49" spans="1:3" x14ac:dyDescent="0.2">
      <c r="A49" s="10" t="s">
        <v>35</v>
      </c>
      <c r="B49" s="20">
        <v>4710</v>
      </c>
      <c r="C49" s="22">
        <v>92270.1</v>
      </c>
    </row>
    <row r="50" spans="1:3" x14ac:dyDescent="0.2">
      <c r="A50" s="10" t="s">
        <v>36</v>
      </c>
      <c r="B50" s="20">
        <v>2293</v>
      </c>
      <c r="C50" s="22">
        <v>52274.100000000006</v>
      </c>
    </row>
    <row r="51" spans="1:3" x14ac:dyDescent="0.2">
      <c r="A51" s="15" t="s">
        <v>85</v>
      </c>
      <c r="B51" s="16"/>
      <c r="C51" s="16"/>
    </row>
    <row r="52" spans="1:3" x14ac:dyDescent="0.2">
      <c r="A52" s="15" t="s">
        <v>84</v>
      </c>
      <c r="B52" s="16"/>
      <c r="C52" s="16"/>
    </row>
    <row r="53" spans="1:3" x14ac:dyDescent="0.2">
      <c r="A53" s="17" t="s">
        <v>33</v>
      </c>
      <c r="B53" s="19">
        <v>6300</v>
      </c>
      <c r="C53" s="18">
        <v>133534.80000000002</v>
      </c>
    </row>
    <row r="54" spans="1:3" x14ac:dyDescent="0.2">
      <c r="A54" s="17" t="s">
        <v>34</v>
      </c>
      <c r="B54" s="19">
        <v>11590</v>
      </c>
      <c r="C54" s="18">
        <v>237667.5</v>
      </c>
    </row>
    <row r="55" spans="1:3" x14ac:dyDescent="0.2">
      <c r="A55" s="17" t="s">
        <v>35</v>
      </c>
      <c r="B55" s="19">
        <v>4710</v>
      </c>
      <c r="C55" s="18">
        <v>92270.1</v>
      </c>
    </row>
    <row r="56" spans="1:3" x14ac:dyDescent="0.2">
      <c r="A56" s="17" t="s">
        <v>36</v>
      </c>
      <c r="B56" s="19">
        <v>2293</v>
      </c>
      <c r="C56" s="18">
        <v>52274.100000000006</v>
      </c>
    </row>
    <row r="57" spans="1:3" x14ac:dyDescent="0.2">
      <c r="A57" s="15" t="s">
        <v>86</v>
      </c>
      <c r="B57" s="16"/>
      <c r="C57" s="16"/>
    </row>
    <row r="58" spans="1:3" x14ac:dyDescent="0.2">
      <c r="A58" s="17" t="s">
        <v>33</v>
      </c>
      <c r="B58" s="18">
        <v>24893</v>
      </c>
      <c r="C58" s="18">
        <v>1203408.4999999998</v>
      </c>
    </row>
    <row r="59" spans="1:3" s="2" customFormat="1" x14ac:dyDescent="0.2">
      <c r="A59" s="6" t="s">
        <v>80</v>
      </c>
      <c r="B59" s="7">
        <v>948499</v>
      </c>
      <c r="C59" s="7">
        <v>54423235</v>
      </c>
    </row>
    <row r="60" spans="1:3" ht="11.45" customHeight="1" x14ac:dyDescent="0.2">
      <c r="C60" s="9"/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view="pageBreakPreview" zoomScale="170" zoomScaleNormal="100" zoomScaleSheetLayoutView="170" workbookViewId="0">
      <selection activeCell="I24" sqref="I24"/>
    </sheetView>
  </sheetViews>
  <sheetFormatPr defaultColWidth="10.5" defaultRowHeight="11.25" x14ac:dyDescent="0.2"/>
  <cols>
    <col min="1" max="1" width="42" style="2" customWidth="1"/>
    <col min="2" max="2" width="17.1640625" style="2" customWidth="1"/>
    <col min="3" max="3" width="11.33203125" style="2" customWidth="1"/>
    <col min="4" max="16384" width="10.5" style="1"/>
  </cols>
  <sheetData>
    <row r="1" spans="1:3" s="2" customFormat="1" ht="51" customHeight="1" x14ac:dyDescent="0.2">
      <c r="B1" s="104" t="s">
        <v>88</v>
      </c>
      <c r="C1" s="135"/>
    </row>
    <row r="2" spans="1:3" ht="11.1" customHeight="1" x14ac:dyDescent="0.2"/>
    <row r="3" spans="1:3" ht="32.1" customHeight="1" x14ac:dyDescent="0.2">
      <c r="A3" s="136" t="s">
        <v>82</v>
      </c>
      <c r="B3" s="136"/>
      <c r="C3" s="136"/>
    </row>
    <row r="4" spans="1:3" ht="11.1" customHeight="1" x14ac:dyDescent="0.2"/>
    <row r="5" spans="1:3" ht="44.1" customHeight="1" x14ac:dyDescent="0.2">
      <c r="A5" s="3" t="s">
        <v>77</v>
      </c>
      <c r="B5" s="4" t="s">
        <v>78</v>
      </c>
      <c r="C5" s="5" t="s">
        <v>79</v>
      </c>
    </row>
    <row r="6" spans="1:3" ht="11.1" customHeight="1" x14ac:dyDescent="0.2">
      <c r="A6" s="6" t="s">
        <v>67</v>
      </c>
      <c r="B6" s="7">
        <v>493110</v>
      </c>
      <c r="C6" s="7">
        <v>30237505</v>
      </c>
    </row>
    <row r="7" spans="1:3" ht="11.1" customHeight="1" x14ac:dyDescent="0.2">
      <c r="A7" s="6" t="s">
        <v>0</v>
      </c>
      <c r="B7" s="7">
        <v>4417</v>
      </c>
      <c r="C7" s="7">
        <v>188849</v>
      </c>
    </row>
    <row r="8" spans="1:3" ht="11.1" customHeight="1" x14ac:dyDescent="0.2">
      <c r="A8" s="6" t="s">
        <v>76</v>
      </c>
      <c r="B8" s="7">
        <v>55008</v>
      </c>
      <c r="C8" s="7">
        <v>2846847</v>
      </c>
    </row>
    <row r="9" spans="1:3" ht="11.1" customHeight="1" x14ac:dyDescent="0.2">
      <c r="A9" s="6" t="s">
        <v>4</v>
      </c>
      <c r="B9" s="7">
        <v>110366</v>
      </c>
      <c r="C9" s="7">
        <v>5656165</v>
      </c>
    </row>
    <row r="10" spans="1:3" ht="11.1" customHeight="1" x14ac:dyDescent="0.2">
      <c r="A10" s="6" t="s">
        <v>60</v>
      </c>
      <c r="B10" s="7">
        <v>4559</v>
      </c>
      <c r="C10" s="7">
        <v>231681</v>
      </c>
    </row>
    <row r="11" spans="1:3" ht="11.1" customHeight="1" x14ac:dyDescent="0.2">
      <c r="A11" s="6" t="s">
        <v>6</v>
      </c>
      <c r="B11" s="7">
        <v>74821</v>
      </c>
      <c r="C11" s="7">
        <v>4555851</v>
      </c>
    </row>
    <row r="12" spans="1:3" ht="11.1" customHeight="1" x14ac:dyDescent="0.2">
      <c r="A12" s="6" t="s">
        <v>7</v>
      </c>
      <c r="B12" s="7">
        <v>21415</v>
      </c>
      <c r="C12" s="7">
        <v>1156178</v>
      </c>
    </row>
    <row r="13" spans="1:3" ht="11.1" customHeight="1" x14ac:dyDescent="0.2">
      <c r="A13" s="6" t="s">
        <v>62</v>
      </c>
      <c r="B13" s="7">
        <v>94519</v>
      </c>
      <c r="C13" s="7">
        <v>4807867</v>
      </c>
    </row>
    <row r="14" spans="1:3" ht="11.1" customHeight="1" x14ac:dyDescent="0.2">
      <c r="A14" s="6" t="s">
        <v>8</v>
      </c>
      <c r="B14" s="7">
        <v>58743</v>
      </c>
      <c r="C14" s="7">
        <v>3089539</v>
      </c>
    </row>
    <row r="15" spans="1:3" ht="11.1" customHeight="1" x14ac:dyDescent="0.2">
      <c r="A15" s="6" t="s">
        <v>70</v>
      </c>
      <c r="B15" s="7">
        <v>36016</v>
      </c>
      <c r="C15" s="7">
        <v>1826251</v>
      </c>
    </row>
    <row r="16" spans="1:3" ht="11.1" customHeight="1" x14ac:dyDescent="0.2">
      <c r="A16" s="6" t="s">
        <v>9</v>
      </c>
      <c r="B16" s="7">
        <v>14810</v>
      </c>
      <c r="C16" s="7">
        <v>751633</v>
      </c>
    </row>
    <row r="17" spans="1:3" ht="11.1" customHeight="1" x14ac:dyDescent="0.2">
      <c r="A17" s="6" t="s">
        <v>10</v>
      </c>
      <c r="B17" s="7">
        <v>11258</v>
      </c>
      <c r="C17" s="7">
        <v>570490</v>
      </c>
    </row>
    <row r="18" spans="1:3" ht="11.1" customHeight="1" x14ac:dyDescent="0.2">
      <c r="A18" s="6" t="s">
        <v>11</v>
      </c>
      <c r="B18" s="7">
        <v>12958</v>
      </c>
      <c r="C18" s="7">
        <v>675175</v>
      </c>
    </row>
    <row r="19" spans="1:3" ht="11.1" customHeight="1" x14ac:dyDescent="0.2">
      <c r="A19" s="6" t="s">
        <v>12</v>
      </c>
      <c r="B19" s="7">
        <v>11887</v>
      </c>
      <c r="C19" s="7">
        <v>609397</v>
      </c>
    </row>
    <row r="20" spans="1:3" ht="11.1" customHeight="1" x14ac:dyDescent="0.2">
      <c r="A20" s="6" t="s">
        <v>71</v>
      </c>
      <c r="B20" s="7">
        <v>43469</v>
      </c>
      <c r="C20" s="7">
        <v>2089048</v>
      </c>
    </row>
    <row r="21" spans="1:3" ht="11.1" customHeight="1" x14ac:dyDescent="0.2">
      <c r="A21" s="6" t="s">
        <v>13</v>
      </c>
      <c r="B21" s="7">
        <v>39071</v>
      </c>
      <c r="C21" s="7">
        <v>1844379</v>
      </c>
    </row>
    <row r="22" spans="1:3" ht="11.1" customHeight="1" x14ac:dyDescent="0.2">
      <c r="A22" s="6" t="s">
        <v>14</v>
      </c>
      <c r="B22" s="7">
        <v>11292</v>
      </c>
      <c r="C22" s="7">
        <v>575337</v>
      </c>
    </row>
    <row r="23" spans="1:3" ht="11.1" customHeight="1" x14ac:dyDescent="0.2">
      <c r="A23" s="6" t="s">
        <v>15</v>
      </c>
      <c r="B23" s="7">
        <v>20336</v>
      </c>
      <c r="C23" s="7">
        <v>961453</v>
      </c>
    </row>
    <row r="24" spans="1:3" ht="11.1" customHeight="1" x14ac:dyDescent="0.2">
      <c r="A24" s="6" t="s">
        <v>16</v>
      </c>
      <c r="B24" s="7">
        <v>13585</v>
      </c>
      <c r="C24" s="7">
        <v>685646</v>
      </c>
    </row>
    <row r="25" spans="1:3" ht="11.1" customHeight="1" x14ac:dyDescent="0.2">
      <c r="A25" s="6" t="s">
        <v>17</v>
      </c>
      <c r="B25" s="7">
        <v>34322</v>
      </c>
      <c r="C25" s="7">
        <v>1625176</v>
      </c>
    </row>
    <row r="26" spans="1:3" ht="11.1" customHeight="1" x14ac:dyDescent="0.2">
      <c r="A26" s="6" t="s">
        <v>18</v>
      </c>
      <c r="B26" s="7">
        <v>13120</v>
      </c>
      <c r="C26" s="7">
        <v>665861</v>
      </c>
    </row>
    <row r="27" spans="1:3" ht="11.1" customHeight="1" x14ac:dyDescent="0.2">
      <c r="A27" s="6" t="s">
        <v>19</v>
      </c>
      <c r="B27" s="7">
        <v>24923</v>
      </c>
      <c r="C27" s="7">
        <v>1167123</v>
      </c>
    </row>
    <row r="28" spans="1:3" ht="11.1" customHeight="1" x14ac:dyDescent="0.2">
      <c r="A28" s="6" t="s">
        <v>20</v>
      </c>
      <c r="B28" s="7">
        <v>24040</v>
      </c>
      <c r="C28" s="7">
        <v>1176018</v>
      </c>
    </row>
    <row r="29" spans="1:3" ht="11.1" customHeight="1" x14ac:dyDescent="0.2">
      <c r="A29" s="6" t="s">
        <v>21</v>
      </c>
      <c r="B29" s="7">
        <v>16237</v>
      </c>
      <c r="C29" s="7">
        <v>826342</v>
      </c>
    </row>
    <row r="30" spans="1:3" ht="11.1" customHeight="1" x14ac:dyDescent="0.2">
      <c r="A30" s="6" t="s">
        <v>22</v>
      </c>
      <c r="B30" s="7">
        <v>56347</v>
      </c>
      <c r="C30" s="7">
        <v>2552707</v>
      </c>
    </row>
    <row r="31" spans="1:3" ht="11.1" customHeight="1" x14ac:dyDescent="0.2">
      <c r="A31" s="6" t="s">
        <v>23</v>
      </c>
      <c r="B31" s="7">
        <v>20469</v>
      </c>
      <c r="C31" s="7">
        <v>952149</v>
      </c>
    </row>
    <row r="32" spans="1:3" ht="11.1" customHeight="1" x14ac:dyDescent="0.2">
      <c r="A32" s="6" t="s">
        <v>24</v>
      </c>
      <c r="B32" s="7">
        <v>18970</v>
      </c>
      <c r="C32" s="7">
        <v>912695</v>
      </c>
    </row>
    <row r="33" spans="1:3" ht="11.1" customHeight="1" x14ac:dyDescent="0.2">
      <c r="A33" s="6" t="s">
        <v>25</v>
      </c>
      <c r="B33" s="7">
        <v>17918</v>
      </c>
      <c r="C33" s="7">
        <v>867680</v>
      </c>
    </row>
    <row r="34" spans="1:3" ht="11.1" customHeight="1" x14ac:dyDescent="0.2">
      <c r="A34" s="6" t="s">
        <v>26</v>
      </c>
      <c r="B34" s="7">
        <v>34134</v>
      </c>
      <c r="C34" s="7">
        <v>1607143</v>
      </c>
    </row>
    <row r="35" spans="1:3" ht="11.1" customHeight="1" x14ac:dyDescent="0.2">
      <c r="A35" s="6" t="s">
        <v>27</v>
      </c>
      <c r="B35" s="7">
        <v>9425</v>
      </c>
      <c r="C35" s="7">
        <v>474408</v>
      </c>
    </row>
    <row r="36" spans="1:3" ht="11.1" customHeight="1" x14ac:dyDescent="0.2">
      <c r="A36" s="6" t="s">
        <v>72</v>
      </c>
      <c r="B36" s="7">
        <v>59928</v>
      </c>
      <c r="C36" s="7">
        <v>2895422</v>
      </c>
    </row>
    <row r="37" spans="1:3" ht="11.1" customHeight="1" x14ac:dyDescent="0.2">
      <c r="A37" s="6" t="s">
        <v>73</v>
      </c>
      <c r="B37" s="7">
        <v>54234</v>
      </c>
      <c r="C37" s="7">
        <v>2601786</v>
      </c>
    </row>
    <row r="38" spans="1:3" ht="11.1" customHeight="1" x14ac:dyDescent="0.2">
      <c r="A38" s="6" t="s">
        <v>28</v>
      </c>
      <c r="B38" s="7">
        <v>19721</v>
      </c>
      <c r="C38" s="7">
        <v>928168</v>
      </c>
    </row>
    <row r="39" spans="1:3" ht="11.1" customHeight="1" x14ac:dyDescent="0.2">
      <c r="A39" s="6" t="s">
        <v>29</v>
      </c>
      <c r="B39" s="7">
        <v>21633</v>
      </c>
      <c r="C39" s="7">
        <v>1036400</v>
      </c>
    </row>
    <row r="40" spans="1:3" ht="11.1" customHeight="1" x14ac:dyDescent="0.2">
      <c r="A40" s="6" t="s">
        <v>30</v>
      </c>
      <c r="B40" s="7">
        <v>14795</v>
      </c>
      <c r="C40" s="7">
        <v>758478</v>
      </c>
    </row>
    <row r="41" spans="1:3" ht="11.1" customHeight="1" x14ac:dyDescent="0.2">
      <c r="A41" s="6" t="s">
        <v>31</v>
      </c>
      <c r="B41" s="7">
        <v>13609</v>
      </c>
      <c r="C41" s="7">
        <v>706523</v>
      </c>
    </row>
    <row r="42" spans="1:3" ht="11.1" customHeight="1" x14ac:dyDescent="0.2">
      <c r="A42" s="6" t="s">
        <v>32</v>
      </c>
      <c r="B42" s="7">
        <v>6673</v>
      </c>
      <c r="C42" s="7">
        <v>264529</v>
      </c>
    </row>
    <row r="43" spans="1:3" ht="11.1" customHeight="1" x14ac:dyDescent="0.2">
      <c r="A43" s="6" t="s">
        <v>38</v>
      </c>
      <c r="B43" s="8">
        <v>51</v>
      </c>
      <c r="C43" s="7">
        <v>2416</v>
      </c>
    </row>
    <row r="44" spans="1:3" ht="11.1" customHeight="1" x14ac:dyDescent="0.2">
      <c r="A44" s="6" t="s">
        <v>40</v>
      </c>
      <c r="B44" s="7">
        <v>6199</v>
      </c>
      <c r="C44" s="7">
        <v>263298</v>
      </c>
    </row>
    <row r="45" spans="1:3" ht="11.1" customHeight="1" x14ac:dyDescent="0.2">
      <c r="A45" s="6" t="s">
        <v>41</v>
      </c>
      <c r="B45" s="8">
        <v>617</v>
      </c>
      <c r="C45" s="7">
        <v>27061</v>
      </c>
    </row>
    <row r="46" spans="1:3" ht="11.1" customHeight="1" x14ac:dyDescent="0.2">
      <c r="A46" s="6" t="s">
        <v>42</v>
      </c>
      <c r="B46" s="7">
        <v>8653</v>
      </c>
      <c r="C46" s="7">
        <v>383956</v>
      </c>
    </row>
    <row r="47" spans="1:3" ht="11.1" customHeight="1" x14ac:dyDescent="0.2">
      <c r="A47" s="6" t="s">
        <v>43</v>
      </c>
      <c r="B47" s="7">
        <v>2413</v>
      </c>
      <c r="C47" s="7">
        <v>102399</v>
      </c>
    </row>
    <row r="48" spans="1:3" ht="11.1" customHeight="1" x14ac:dyDescent="0.2">
      <c r="A48" s="6" t="s">
        <v>45</v>
      </c>
      <c r="B48" s="7">
        <v>1800</v>
      </c>
      <c r="C48" s="7">
        <v>91830</v>
      </c>
    </row>
    <row r="49" spans="1:3" ht="11.1" customHeight="1" x14ac:dyDescent="0.2">
      <c r="A49" s="6" t="s">
        <v>46</v>
      </c>
      <c r="B49" s="7">
        <v>1889</v>
      </c>
      <c r="C49" s="7">
        <v>83573</v>
      </c>
    </row>
    <row r="50" spans="1:3" ht="11.1" customHeight="1" x14ac:dyDescent="0.2">
      <c r="A50" s="6" t="s">
        <v>47</v>
      </c>
      <c r="B50" s="7">
        <v>1163</v>
      </c>
      <c r="C50" s="7">
        <v>52602</v>
      </c>
    </row>
    <row r="51" spans="1:3" ht="11.1" customHeight="1" x14ac:dyDescent="0.2">
      <c r="A51" s="6" t="s">
        <v>48</v>
      </c>
      <c r="B51" s="7">
        <v>1796</v>
      </c>
      <c r="C51" s="7">
        <v>91635</v>
      </c>
    </row>
    <row r="52" spans="1:3" ht="11.1" customHeight="1" x14ac:dyDescent="0.2">
      <c r="A52" s="6" t="s">
        <v>49</v>
      </c>
      <c r="B52" s="7">
        <v>1913</v>
      </c>
      <c r="C52" s="7">
        <v>84080</v>
      </c>
    </row>
    <row r="53" spans="1:3" ht="11.1" customHeight="1" x14ac:dyDescent="0.2">
      <c r="A53" s="6" t="s">
        <v>50</v>
      </c>
      <c r="B53" s="7">
        <v>8654</v>
      </c>
      <c r="C53" s="7">
        <v>372100</v>
      </c>
    </row>
    <row r="54" spans="1:3" ht="11.1" customHeight="1" x14ac:dyDescent="0.2">
      <c r="A54" s="6" t="s">
        <v>51</v>
      </c>
      <c r="B54" s="8">
        <v>656</v>
      </c>
      <c r="C54" s="7">
        <v>27870</v>
      </c>
    </row>
    <row r="55" spans="1:3" ht="11.1" customHeight="1" x14ac:dyDescent="0.2">
      <c r="A55" s="6" t="s">
        <v>53</v>
      </c>
      <c r="B55" s="7">
        <v>6444</v>
      </c>
      <c r="C55" s="7">
        <v>299668</v>
      </c>
    </row>
    <row r="56" spans="1:3" ht="11.1" customHeight="1" x14ac:dyDescent="0.2">
      <c r="A56" s="6" t="s">
        <v>54</v>
      </c>
      <c r="B56" s="7">
        <v>1316</v>
      </c>
      <c r="C56" s="7">
        <v>55317</v>
      </c>
    </row>
    <row r="57" spans="1:3" ht="11.1" customHeight="1" x14ac:dyDescent="0.2">
      <c r="A57" s="6" t="s">
        <v>55</v>
      </c>
      <c r="B57" s="7">
        <v>2956</v>
      </c>
      <c r="C57" s="7">
        <v>136088</v>
      </c>
    </row>
    <row r="58" spans="1:3" ht="11.1" customHeight="1" x14ac:dyDescent="0.2">
      <c r="A58" s="6" t="s">
        <v>56</v>
      </c>
      <c r="B58" s="7">
        <v>6321</v>
      </c>
      <c r="C58" s="7">
        <v>283755</v>
      </c>
    </row>
    <row r="59" spans="1:3" ht="11.1" customHeight="1" x14ac:dyDescent="0.2">
      <c r="A59" s="6" t="s">
        <v>57</v>
      </c>
      <c r="B59" s="7">
        <v>4119</v>
      </c>
      <c r="C59" s="7">
        <v>172340</v>
      </c>
    </row>
    <row r="60" spans="1:3" ht="11.1" customHeight="1" x14ac:dyDescent="0.2">
      <c r="A60" s="6" t="s">
        <v>58</v>
      </c>
      <c r="B60" s="7">
        <v>2366</v>
      </c>
      <c r="C60" s="7">
        <v>109280</v>
      </c>
    </row>
    <row r="61" spans="1:3" ht="11.1" customHeight="1" x14ac:dyDescent="0.2">
      <c r="A61" s="6" t="s">
        <v>59</v>
      </c>
      <c r="B61" s="7">
        <v>2710</v>
      </c>
      <c r="C61" s="7">
        <v>114687</v>
      </c>
    </row>
    <row r="62" spans="1:3" ht="11.1" customHeight="1" x14ac:dyDescent="0.2">
      <c r="A62" s="6" t="s">
        <v>61</v>
      </c>
      <c r="B62" s="7">
        <v>1644</v>
      </c>
      <c r="C62" s="7">
        <v>76015</v>
      </c>
    </row>
    <row r="63" spans="1:3" ht="11.1" customHeight="1" x14ac:dyDescent="0.2">
      <c r="A63" s="6" t="s">
        <v>63</v>
      </c>
      <c r="B63" s="7">
        <v>1633</v>
      </c>
      <c r="C63" s="7">
        <v>69611</v>
      </c>
    </row>
    <row r="64" spans="1:3" ht="11.1" customHeight="1" x14ac:dyDescent="0.2">
      <c r="A64" s="6" t="s">
        <v>52</v>
      </c>
      <c r="B64" s="8">
        <v>249</v>
      </c>
      <c r="C64" s="7">
        <v>10965</v>
      </c>
    </row>
    <row r="65" spans="1:3" ht="11.1" customHeight="1" x14ac:dyDescent="0.2">
      <c r="A65" s="10" t="s">
        <v>33</v>
      </c>
      <c r="B65" s="11">
        <v>43316</v>
      </c>
      <c r="C65" s="11">
        <v>1543931.6</v>
      </c>
    </row>
    <row r="66" spans="1:3" ht="11.1" customHeight="1" x14ac:dyDescent="0.2">
      <c r="A66" s="10" t="s">
        <v>34</v>
      </c>
      <c r="B66" s="11">
        <v>22906</v>
      </c>
      <c r="C66" s="11">
        <v>326484.89999999997</v>
      </c>
    </row>
    <row r="67" spans="1:3" ht="11.1" customHeight="1" x14ac:dyDescent="0.2">
      <c r="A67" s="10" t="s">
        <v>35</v>
      </c>
      <c r="B67" s="11">
        <v>6680</v>
      </c>
      <c r="C67" s="11">
        <v>88952.7</v>
      </c>
    </row>
    <row r="68" spans="1:3" ht="11.1" customHeight="1" x14ac:dyDescent="0.2">
      <c r="A68" s="10" t="s">
        <v>36</v>
      </c>
      <c r="B68" s="11">
        <v>4155</v>
      </c>
      <c r="C68" s="11">
        <v>58159.799999999996</v>
      </c>
    </row>
    <row r="69" spans="1:3" ht="11.1" customHeight="1" x14ac:dyDescent="0.2">
      <c r="A69" s="15" t="s">
        <v>85</v>
      </c>
      <c r="B69" s="16"/>
      <c r="C69" s="16"/>
    </row>
    <row r="70" spans="1:3" ht="11.1" customHeight="1" x14ac:dyDescent="0.2">
      <c r="A70" s="15" t="s">
        <v>84</v>
      </c>
      <c r="B70" s="16"/>
      <c r="C70" s="16"/>
    </row>
    <row r="71" spans="1:3" ht="11.1" customHeight="1" x14ac:dyDescent="0.2">
      <c r="A71" s="17" t="s">
        <v>33</v>
      </c>
      <c r="B71" s="19">
        <v>9575</v>
      </c>
      <c r="C71" s="18">
        <v>131661.29999999999</v>
      </c>
    </row>
    <row r="72" spans="1:3" ht="11.1" customHeight="1" x14ac:dyDescent="0.2">
      <c r="A72" s="17" t="s">
        <v>34</v>
      </c>
      <c r="B72" s="19">
        <v>22906</v>
      </c>
      <c r="C72" s="18">
        <v>326484.89999999997</v>
      </c>
    </row>
    <row r="73" spans="1:3" ht="11.1" customHeight="1" x14ac:dyDescent="0.2">
      <c r="A73" s="17" t="s">
        <v>35</v>
      </c>
      <c r="B73" s="19">
        <v>6680</v>
      </c>
      <c r="C73" s="18">
        <v>88952.7</v>
      </c>
    </row>
    <row r="74" spans="1:3" ht="11.1" customHeight="1" x14ac:dyDescent="0.2">
      <c r="A74" s="17" t="s">
        <v>36</v>
      </c>
      <c r="B74" s="19">
        <v>4155</v>
      </c>
      <c r="C74" s="18">
        <v>58159.799999999996</v>
      </c>
    </row>
    <row r="75" spans="1:3" ht="11.1" customHeight="1" x14ac:dyDescent="0.2">
      <c r="A75" s="15" t="s">
        <v>86</v>
      </c>
      <c r="B75" s="16"/>
      <c r="C75" s="16"/>
    </row>
    <row r="76" spans="1:3" ht="11.1" customHeight="1" x14ac:dyDescent="0.2">
      <c r="A76" s="17" t="s">
        <v>33</v>
      </c>
      <c r="B76" s="18">
        <v>43316</v>
      </c>
      <c r="C76" s="18">
        <v>1412270.3</v>
      </c>
    </row>
    <row r="77" spans="1:3" s="2" customFormat="1" ht="11.1" customHeight="1" x14ac:dyDescent="0.2">
      <c r="A77" s="6" t="s">
        <v>80</v>
      </c>
      <c r="B77" s="7">
        <v>1701016</v>
      </c>
      <c r="C77" s="7">
        <v>90305974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прил 6 ВМП</vt:lpstr>
      <vt:lpstr>прил 5 КС МЕР ОДА 2</vt:lpstr>
      <vt:lpstr>прил  4 ДС ЗПТ</vt:lpstr>
      <vt:lpstr>прил 3.2 ДИ МРТ</vt:lpstr>
      <vt:lpstr>прил 3.1 ДИ тест </vt:lpstr>
      <vt:lpstr>2.2 АПП ЗПТ</vt:lpstr>
      <vt:lpstr>прил 2.1 АПП неотлож</vt:lpstr>
      <vt:lpstr>прил 1.3 Подуш гин</vt:lpstr>
      <vt:lpstr>прил 1.2 Подуш стомат</vt:lpstr>
      <vt:lpstr>прил 1.1 Подуш тер</vt:lpstr>
      <vt:lpstr>'прил  4 ДС ЗПТ'!Область_печати</vt:lpstr>
      <vt:lpstr>'прил 3.1 ДИ тест '!Область_печати</vt:lpstr>
      <vt:lpstr>'прил 3.2 ДИ МРТ'!Область_печати</vt:lpstr>
      <vt:lpstr>'прил 5 КС МЕР ОДА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Рубцова</dc:creator>
  <cp:lastModifiedBy>Галина Б. Шумяцкая</cp:lastModifiedBy>
  <cp:lastPrinted>2026-01-16T04:44:29Z</cp:lastPrinted>
  <dcterms:created xsi:type="dcterms:W3CDTF">2024-04-17T07:15:50Z</dcterms:created>
  <dcterms:modified xsi:type="dcterms:W3CDTF">2026-01-16T04:46:30Z</dcterms:modified>
</cp:coreProperties>
</file>